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26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6" sheetId="84" r:id="rId11"/>
    <sheet name="ST7" sheetId="86" r:id="rId12"/>
    <sheet name="ST5" sheetId="82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60" i="6" l="1"/>
  <c r="M60" i="6"/>
  <c r="N60" i="6"/>
  <c r="O60" i="6"/>
  <c r="P60" i="6"/>
  <c r="Q60" i="6"/>
  <c r="R60" i="6"/>
  <c r="L61" i="6"/>
  <c r="M61" i="6"/>
  <c r="N61" i="6"/>
  <c r="O61" i="6"/>
  <c r="P61" i="6"/>
  <c r="Q61" i="6"/>
  <c r="R61" i="6"/>
  <c r="L62" i="6"/>
  <c r="M62" i="6"/>
  <c r="N62" i="6"/>
  <c r="O62" i="6"/>
  <c r="P62" i="6"/>
  <c r="Q62" i="6"/>
  <c r="R62" i="6"/>
  <c r="L63" i="6"/>
  <c r="M63" i="6"/>
  <c r="N63" i="6"/>
  <c r="O63" i="6"/>
  <c r="P63" i="6"/>
  <c r="Q63" i="6"/>
  <c r="R63" i="6"/>
  <c r="L64" i="6"/>
  <c r="M64" i="6"/>
  <c r="N64" i="6"/>
  <c r="O64" i="6"/>
  <c r="P64" i="6"/>
  <c r="Q64" i="6"/>
  <c r="R64" i="6"/>
  <c r="L65" i="6"/>
  <c r="M65" i="6"/>
  <c r="N65" i="6"/>
  <c r="O65" i="6"/>
  <c r="P65" i="6"/>
  <c r="Q65" i="6"/>
  <c r="R65" i="6"/>
  <c r="L66" i="6"/>
  <c r="M66" i="6"/>
  <c r="N66" i="6"/>
  <c r="O66" i="6"/>
  <c r="P66" i="6"/>
  <c r="Q66" i="6"/>
  <c r="R66" i="6"/>
  <c r="L67" i="6"/>
  <c r="M67" i="6"/>
  <c r="N67" i="6"/>
  <c r="O67" i="6"/>
  <c r="P67" i="6"/>
  <c r="Q67" i="6"/>
  <c r="R67" i="6"/>
  <c r="R34" i="6"/>
  <c r="Q9" i="6"/>
  <c r="P10" i="6"/>
  <c r="M5" i="6"/>
  <c r="N5" i="6"/>
  <c r="O5" i="6"/>
  <c r="P5" i="6"/>
  <c r="AV38" i="7"/>
  <c r="P7" i="6" s="1"/>
  <c r="AW38" i="7"/>
  <c r="Q7" i="6" s="1"/>
  <c r="AX38" i="7"/>
  <c r="R7" i="6" s="1"/>
  <c r="AV39" i="7"/>
  <c r="P8" i="6" s="1"/>
  <c r="AW39" i="7"/>
  <c r="Q8" i="6" s="1"/>
  <c r="AX39" i="7"/>
  <c r="R8" i="6" s="1"/>
  <c r="AV40" i="7"/>
  <c r="P9" i="6" s="1"/>
  <c r="AW40" i="7"/>
  <c r="AX40" i="7"/>
  <c r="R9" i="6" s="1"/>
  <c r="AV41" i="7"/>
  <c r="AW41" i="7"/>
  <c r="Q10" i="6" s="1"/>
  <c r="AX41" i="7"/>
  <c r="R10" i="6" s="1"/>
  <c r="AV42" i="7"/>
  <c r="P11" i="6" s="1"/>
  <c r="AW42" i="7"/>
  <c r="Q11" i="6" s="1"/>
  <c r="AX42" i="7"/>
  <c r="R11" i="6" s="1"/>
  <c r="AV43" i="7"/>
  <c r="P12" i="6" s="1"/>
  <c r="AW43" i="7"/>
  <c r="Q12" i="6" s="1"/>
  <c r="AX43" i="7"/>
  <c r="R12" i="6" s="1"/>
  <c r="AV44" i="7"/>
  <c r="P13" i="6" s="1"/>
  <c r="AW44" i="7"/>
  <c r="Q13" i="6" s="1"/>
  <c r="AX44" i="7"/>
  <c r="R13" i="6" s="1"/>
  <c r="AV45" i="7"/>
  <c r="P14" i="6" s="1"/>
  <c r="AW45" i="7"/>
  <c r="Q14" i="6" s="1"/>
  <c r="AX45" i="7"/>
  <c r="R14" i="6" s="1"/>
  <c r="AV46" i="7"/>
  <c r="P15" i="6" s="1"/>
  <c r="AW46" i="7"/>
  <c r="Q15" i="6" s="1"/>
  <c r="AX46" i="7"/>
  <c r="R15" i="6" s="1"/>
  <c r="AV47" i="7"/>
  <c r="P16" i="6" s="1"/>
  <c r="AW47" i="7"/>
  <c r="Q16" i="6" s="1"/>
  <c r="AX47" i="7"/>
  <c r="R16" i="6" s="1"/>
  <c r="AV48" i="7"/>
  <c r="P17" i="6" s="1"/>
  <c r="AW48" i="7"/>
  <c r="Q17" i="6" s="1"/>
  <c r="AX48" i="7"/>
  <c r="R17" i="6" s="1"/>
  <c r="AV49" i="7"/>
  <c r="P18" i="6" s="1"/>
  <c r="AW49" i="7"/>
  <c r="Q18" i="6" s="1"/>
  <c r="AX49" i="7"/>
  <c r="R18" i="6" s="1"/>
  <c r="AV50" i="7"/>
  <c r="P19" i="6" s="1"/>
  <c r="AW50" i="7"/>
  <c r="Q19" i="6" s="1"/>
  <c r="AX50" i="7"/>
  <c r="R19" i="6" s="1"/>
  <c r="AV51" i="7"/>
  <c r="P20" i="6" s="1"/>
  <c r="AW51" i="7"/>
  <c r="Q20" i="6" s="1"/>
  <c r="AX51" i="7"/>
  <c r="R20" i="6" s="1"/>
  <c r="AV52" i="7"/>
  <c r="P21" i="6" s="1"/>
  <c r="AW52" i="7"/>
  <c r="Q21" i="6" s="1"/>
  <c r="AX52" i="7"/>
  <c r="R21" i="6" s="1"/>
  <c r="AV53" i="7"/>
  <c r="P22" i="6" s="1"/>
  <c r="AW53" i="7"/>
  <c r="Q22" i="6" s="1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R24" i="6" s="1"/>
  <c r="AV56" i="7"/>
  <c r="P25" i="6" s="1"/>
  <c r="AW56" i="7"/>
  <c r="Q25" i="6" s="1"/>
  <c r="AX56" i="7"/>
  <c r="R25" i="6" s="1"/>
  <c r="AV57" i="7"/>
  <c r="P26" i="6" s="1"/>
  <c r="AW57" i="7"/>
  <c r="Q26" i="6" s="1"/>
  <c r="AX57" i="7"/>
  <c r="R26" i="6" s="1"/>
  <c r="AV58" i="7"/>
  <c r="P27" i="6" s="1"/>
  <c r="AW58" i="7"/>
  <c r="Q27" i="6" s="1"/>
  <c r="AX58" i="7"/>
  <c r="R27" i="6" s="1"/>
  <c r="AV59" i="7"/>
  <c r="P28" i="6" s="1"/>
  <c r="AW59" i="7"/>
  <c r="Q28" i="6" s="1"/>
  <c r="AX59" i="7"/>
  <c r="R28" i="6" s="1"/>
  <c r="AV60" i="7"/>
  <c r="P29" i="6" s="1"/>
  <c r="AW60" i="7"/>
  <c r="Q29" i="6" s="1"/>
  <c r="AX60" i="7"/>
  <c r="R29" i="6" s="1"/>
  <c r="AV61" i="7"/>
  <c r="P30" i="6" s="1"/>
  <c r="AW61" i="7"/>
  <c r="Q30" i="6" s="1"/>
  <c r="AX61" i="7"/>
  <c r="R30" i="6" s="1"/>
  <c r="AV62" i="7"/>
  <c r="P31" i="6" s="1"/>
  <c r="AW62" i="7"/>
  <c r="Q31" i="6" s="1"/>
  <c r="AX62" i="7"/>
  <c r="R31" i="6" s="1"/>
  <c r="AV63" i="7"/>
  <c r="P32" i="6" s="1"/>
  <c r="AW63" i="7"/>
  <c r="Q32" i="6" s="1"/>
  <c r="AX63" i="7"/>
  <c r="R32" i="6" s="1"/>
  <c r="AV64" i="7"/>
  <c r="P33" i="6" s="1"/>
  <c r="AW64" i="7"/>
  <c r="Q33" i="6" s="1"/>
  <c r="AX64" i="7"/>
  <c r="R33" i="6" s="1"/>
  <c r="AV65" i="7"/>
  <c r="P34" i="6" s="1"/>
  <c r="AW65" i="7"/>
  <c r="Q34" i="6" s="1"/>
  <c r="AX65" i="7"/>
  <c r="AV66" i="7"/>
  <c r="P35" i="6" s="1"/>
  <c r="AW66" i="7"/>
  <c r="Q35" i="6" s="1"/>
  <c r="AX66" i="7"/>
  <c r="R35" i="6" s="1"/>
  <c r="AV67" i="7"/>
  <c r="P36" i="6" s="1"/>
  <c r="AW67" i="7"/>
  <c r="Q36" i="6" s="1"/>
  <c r="AX67" i="7"/>
  <c r="R36" i="6" s="1"/>
  <c r="AV68" i="7"/>
  <c r="P37" i="6" s="1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Q39" i="6" s="1"/>
  <c r="AX70" i="7"/>
  <c r="R39" i="6" s="1"/>
  <c r="AV71" i="7"/>
  <c r="P40" i="6" s="1"/>
  <c r="AW71" i="7"/>
  <c r="Q40" i="6" s="1"/>
  <c r="AX71" i="7"/>
  <c r="R40" i="6" s="1"/>
  <c r="AV72" i="7"/>
  <c r="P41" i="6" s="1"/>
  <c r="AW72" i="7"/>
  <c r="Q41" i="6" s="1"/>
  <c r="AX72" i="7"/>
  <c r="R41" i="6" s="1"/>
  <c r="AV73" i="7"/>
  <c r="P42" i="6" s="1"/>
  <c r="AW73" i="7"/>
  <c r="Q42" i="6" s="1"/>
  <c r="AX73" i="7"/>
  <c r="R42" i="6" s="1"/>
  <c r="AV74" i="7"/>
  <c r="P43" i="6" s="1"/>
  <c r="AW74" i="7"/>
  <c r="Q43" i="6" s="1"/>
  <c r="AX74" i="7"/>
  <c r="R43" i="6" s="1"/>
  <c r="AV75" i="7"/>
  <c r="P44" i="6" s="1"/>
  <c r="AW75" i="7"/>
  <c r="Q44" i="6" s="1"/>
  <c r="AX75" i="7"/>
  <c r="R44" i="6" s="1"/>
  <c r="AV76" i="7"/>
  <c r="P45" i="6" s="1"/>
  <c r="AW76" i="7"/>
  <c r="Q45" i="6" s="1"/>
  <c r="AX76" i="7"/>
  <c r="R45" i="6" s="1"/>
  <c r="AV77" i="7"/>
  <c r="P46" i="6" s="1"/>
  <c r="AW77" i="7"/>
  <c r="Q46" i="6" s="1"/>
  <c r="AX77" i="7"/>
  <c r="R46" i="6" s="1"/>
  <c r="AV78" i="7"/>
  <c r="P47" i="6" s="1"/>
  <c r="AW78" i="7"/>
  <c r="Q47" i="6" s="1"/>
  <c r="AX78" i="7"/>
  <c r="R47" i="6" s="1"/>
  <c r="AV79" i="7"/>
  <c r="P48" i="6" s="1"/>
  <c r="AW79" i="7"/>
  <c r="Q48" i="6" s="1"/>
  <c r="AX79" i="7"/>
  <c r="R48" i="6" s="1"/>
  <c r="AV80" i="7"/>
  <c r="P49" i="6" s="1"/>
  <c r="AW80" i="7"/>
  <c r="Q49" i="6" s="1"/>
  <c r="AX80" i="7"/>
  <c r="R49" i="6" s="1"/>
  <c r="AV81" i="7"/>
  <c r="P50" i="6" s="1"/>
  <c r="AW81" i="7"/>
  <c r="Q50" i="6" s="1"/>
  <c r="AX81" i="7"/>
  <c r="R50" i="6" s="1"/>
  <c r="AV82" i="7"/>
  <c r="P51" i="6" s="1"/>
  <c r="AW82" i="7"/>
  <c r="Q51" i="6" s="1"/>
  <c r="AX82" i="7"/>
  <c r="R51" i="6" s="1"/>
  <c r="AV83" i="7"/>
  <c r="P52" i="6" s="1"/>
  <c r="AW83" i="7"/>
  <c r="Q52" i="6" s="1"/>
  <c r="AX83" i="7"/>
  <c r="R52" i="6" s="1"/>
  <c r="AV84" i="7"/>
  <c r="P53" i="6" s="1"/>
  <c r="AW84" i="7"/>
  <c r="Q53" i="6" s="1"/>
  <c r="AX84" i="7"/>
  <c r="R53" i="6" s="1"/>
  <c r="AV85" i="7"/>
  <c r="P54" i="6" s="1"/>
  <c r="AW85" i="7"/>
  <c r="Q54" i="6" s="1"/>
  <c r="AX85" i="7"/>
  <c r="R54" i="6" s="1"/>
  <c r="AV86" i="7"/>
  <c r="P55" i="6" s="1"/>
  <c r="AW86" i="7"/>
  <c r="Q55" i="6" s="1"/>
  <c r="AX86" i="7"/>
  <c r="R55" i="6" s="1"/>
  <c r="AV87" i="7"/>
  <c r="P56" i="6" s="1"/>
  <c r="AW87" i="7"/>
  <c r="Q56" i="6" s="1"/>
  <c r="AX87" i="7"/>
  <c r="R56" i="6" s="1"/>
  <c r="AV88" i="7"/>
  <c r="P57" i="6" s="1"/>
  <c r="AW88" i="7"/>
  <c r="Q57" i="6" s="1"/>
  <c r="AX88" i="7"/>
  <c r="R57" i="6" s="1"/>
  <c r="AV89" i="7"/>
  <c r="P58" i="6" s="1"/>
  <c r="AW89" i="7"/>
  <c r="Q58" i="6" s="1"/>
  <c r="AX89" i="7"/>
  <c r="R58" i="6" s="1"/>
  <c r="AV90" i="7"/>
  <c r="P59" i="6" s="1"/>
  <c r="AW90" i="7"/>
  <c r="Q59" i="6" s="1"/>
  <c r="AX90" i="7"/>
  <c r="R59" i="6" s="1"/>
  <c r="AV91" i="7"/>
  <c r="AW91" i="7"/>
  <c r="AX91" i="7"/>
  <c r="AV92" i="7"/>
  <c r="AW92" i="7"/>
  <c r="AX92" i="7"/>
  <c r="AV93" i="7"/>
  <c r="AW93" i="7"/>
  <c r="AX93" i="7"/>
  <c r="AV94" i="7"/>
  <c r="AW94" i="7"/>
  <c r="AX94" i="7"/>
  <c r="AV95" i="7"/>
  <c r="AW95" i="7"/>
  <c r="AX95" i="7"/>
  <c r="AV96" i="7"/>
  <c r="AW96" i="7"/>
  <c r="AX96" i="7"/>
  <c r="AV97" i="7"/>
  <c r="AW97" i="7"/>
  <c r="AX97" i="7"/>
  <c r="AV98" i="7"/>
  <c r="AW98" i="7"/>
  <c r="AX98" i="7"/>
  <c r="AV99" i="7"/>
  <c r="AW99" i="7"/>
  <c r="AX99" i="7"/>
  <c r="AV100" i="7"/>
  <c r="AW100" i="7"/>
  <c r="AX100" i="7"/>
  <c r="AW37" i="7"/>
  <c r="Q6" i="6" s="1"/>
  <c r="AX37" i="7"/>
  <c r="R6" i="6" s="1"/>
  <c r="AV37" i="7"/>
  <c r="P6" i="6" s="1"/>
  <c r="AU91" i="7"/>
  <c r="AU92" i="7"/>
  <c r="AU93" i="7"/>
  <c r="AU94" i="7"/>
  <c r="AU95" i="7"/>
  <c r="AU96" i="7"/>
  <c r="AU97" i="7"/>
  <c r="AU98" i="7"/>
  <c r="AU99" i="7"/>
  <c r="AU100" i="7"/>
  <c r="AT37" i="7"/>
  <c r="N6" i="6" s="1"/>
  <c r="AS37" i="7"/>
  <c r="AS38" i="7"/>
  <c r="M7" i="6" s="1"/>
  <c r="AT38" i="7"/>
  <c r="AS39" i="7"/>
  <c r="M8" i="6" s="1"/>
  <c r="AT39" i="7"/>
  <c r="N8" i="6" s="1"/>
  <c r="AS40" i="7"/>
  <c r="M9" i="6" s="1"/>
  <c r="AT40" i="7"/>
  <c r="AS41" i="7"/>
  <c r="M10" i="6" s="1"/>
  <c r="AT41" i="7"/>
  <c r="N10" i="6" s="1"/>
  <c r="AS42" i="7"/>
  <c r="M11" i="6" s="1"/>
  <c r="AT42" i="7"/>
  <c r="AS43" i="7"/>
  <c r="M12" i="6" s="1"/>
  <c r="AT43" i="7"/>
  <c r="N12" i="6" s="1"/>
  <c r="AS44" i="7"/>
  <c r="M13" i="6" s="1"/>
  <c r="AT44" i="7"/>
  <c r="AS45" i="7"/>
  <c r="AT45" i="7"/>
  <c r="N14" i="6" s="1"/>
  <c r="AS46" i="7"/>
  <c r="M15" i="6" s="1"/>
  <c r="AT46" i="7"/>
  <c r="AS47" i="7"/>
  <c r="M16" i="6" s="1"/>
  <c r="AT47" i="7"/>
  <c r="N16" i="6" s="1"/>
  <c r="AS48" i="7"/>
  <c r="M17" i="6" s="1"/>
  <c r="AT48" i="7"/>
  <c r="AS49" i="7"/>
  <c r="M18" i="6" s="1"/>
  <c r="AT49" i="7"/>
  <c r="N18" i="6" s="1"/>
  <c r="AS50" i="7"/>
  <c r="M19" i="6" s="1"/>
  <c r="AT50" i="7"/>
  <c r="N19" i="6" s="1"/>
  <c r="AS51" i="7"/>
  <c r="M20" i="6" s="1"/>
  <c r="AT51" i="7"/>
  <c r="N20" i="6" s="1"/>
  <c r="AS52" i="7"/>
  <c r="M21" i="6" s="1"/>
  <c r="AT52" i="7"/>
  <c r="N21" i="6" s="1"/>
  <c r="AS53" i="7"/>
  <c r="AT53" i="7"/>
  <c r="N22" i="6" s="1"/>
  <c r="AS54" i="7"/>
  <c r="M23" i="6" s="1"/>
  <c r="AT54" i="7"/>
  <c r="N23" i="6" s="1"/>
  <c r="AS55" i="7"/>
  <c r="M24" i="6" s="1"/>
  <c r="AT55" i="7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M29" i="6" s="1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S69" i="7"/>
  <c r="AT69" i="7"/>
  <c r="N38" i="6" s="1"/>
  <c r="AS70" i="7"/>
  <c r="M39" i="6" s="1"/>
  <c r="AT70" i="7"/>
  <c r="AS71" i="7"/>
  <c r="M40" i="6" s="1"/>
  <c r="AT71" i="7"/>
  <c r="N40" i="6" s="1"/>
  <c r="AS72" i="7"/>
  <c r="M41" i="6" s="1"/>
  <c r="AT72" i="7"/>
  <c r="AS73" i="7"/>
  <c r="M42" i="6" s="1"/>
  <c r="AT73" i="7"/>
  <c r="N42" i="6" s="1"/>
  <c r="AS74" i="7"/>
  <c r="M43" i="6" s="1"/>
  <c r="AT74" i="7"/>
  <c r="AS75" i="7"/>
  <c r="AT75" i="7"/>
  <c r="N44" i="6" s="1"/>
  <c r="AS76" i="7"/>
  <c r="M45" i="6" s="1"/>
  <c r="AT76" i="7"/>
  <c r="AS77" i="7"/>
  <c r="AT77" i="7"/>
  <c r="N46" i="6" s="1"/>
  <c r="AS78" i="7"/>
  <c r="M47" i="6" s="1"/>
  <c r="AT78" i="7"/>
  <c r="AS79" i="7"/>
  <c r="M48" i="6" s="1"/>
  <c r="AT79" i="7"/>
  <c r="N48" i="6" s="1"/>
  <c r="AS80" i="7"/>
  <c r="M49" i="6" s="1"/>
  <c r="AT80" i="7"/>
  <c r="AS81" i="7"/>
  <c r="M50" i="6" s="1"/>
  <c r="AT81" i="7"/>
  <c r="N50" i="6" s="1"/>
  <c r="AS82" i="7"/>
  <c r="M51" i="6" s="1"/>
  <c r="AT82" i="7"/>
  <c r="AS83" i="7"/>
  <c r="M52" i="6" s="1"/>
  <c r="AT83" i="7"/>
  <c r="N52" i="6" s="1"/>
  <c r="AS84" i="7"/>
  <c r="M53" i="6" s="1"/>
  <c r="AT84" i="7"/>
  <c r="AS85" i="7"/>
  <c r="AT85" i="7"/>
  <c r="N54" i="6" s="1"/>
  <c r="AS86" i="7"/>
  <c r="AT86" i="7"/>
  <c r="N55" i="6" s="1"/>
  <c r="AS87" i="7"/>
  <c r="AT87" i="7"/>
  <c r="N56" i="6" s="1"/>
  <c r="AS88" i="7"/>
  <c r="M57" i="6" s="1"/>
  <c r="AT88" i="7"/>
  <c r="N57" i="6" s="1"/>
  <c r="AS89" i="7"/>
  <c r="AT89" i="7"/>
  <c r="N58" i="6" s="1"/>
  <c r="AS90" i="7"/>
  <c r="AT90" i="7"/>
  <c r="N59" i="6" s="1"/>
  <c r="AR91" i="7"/>
  <c r="AS91" i="7"/>
  <c r="AT91" i="7"/>
  <c r="AR92" i="7"/>
  <c r="AS92" i="7"/>
  <c r="AT92" i="7"/>
  <c r="AR93" i="7"/>
  <c r="AS93" i="7"/>
  <c r="AT93" i="7"/>
  <c r="AR94" i="7"/>
  <c r="AS94" i="7"/>
  <c r="AT94" i="7"/>
  <c r="AR95" i="7"/>
  <c r="AS95" i="7"/>
  <c r="AT95" i="7"/>
  <c r="AR96" i="7"/>
  <c r="AS96" i="7"/>
  <c r="AT96" i="7"/>
  <c r="AR97" i="7"/>
  <c r="AS97" i="7"/>
  <c r="AT97" i="7"/>
  <c r="AR98" i="7"/>
  <c r="AS98" i="7"/>
  <c r="AT98" i="7"/>
  <c r="AR99" i="7"/>
  <c r="AS99" i="7"/>
  <c r="AT99" i="7"/>
  <c r="AR100" i="7"/>
  <c r="AS100" i="7"/>
  <c r="AT100" i="7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84" i="7" l="1"/>
  <c r="O53" i="6" s="1"/>
  <c r="AU80" i="7"/>
  <c r="O49" i="6" s="1"/>
  <c r="AU76" i="7"/>
  <c r="O45" i="6" s="1"/>
  <c r="AU72" i="7"/>
  <c r="O41" i="6" s="1"/>
  <c r="AU68" i="7"/>
  <c r="O37" i="6" s="1"/>
  <c r="AU46" i="7"/>
  <c r="O15" i="6" s="1"/>
  <c r="AU42" i="7"/>
  <c r="O11" i="6" s="1"/>
  <c r="AU38" i="7"/>
  <c r="O7" i="6" s="1"/>
  <c r="AU87" i="7"/>
  <c r="O56" i="6" s="1"/>
  <c r="AU75" i="7"/>
  <c r="O44" i="6" s="1"/>
  <c r="AU53" i="7"/>
  <c r="O22" i="6" s="1"/>
  <c r="AU45" i="7"/>
  <c r="O14" i="6" s="1"/>
  <c r="AU55" i="7"/>
  <c r="O24" i="6" s="1"/>
  <c r="AU51" i="7"/>
  <c r="O20" i="6" s="1"/>
  <c r="N15" i="6"/>
  <c r="N7" i="6"/>
  <c r="AU67" i="7"/>
  <c r="O36" i="6" s="1"/>
  <c r="AU89" i="7"/>
  <c r="O58" i="6" s="1"/>
  <c r="M58" i="6"/>
  <c r="AU85" i="7"/>
  <c r="O54" i="6" s="1"/>
  <c r="M54" i="6"/>
  <c r="AU82" i="7"/>
  <c r="O51" i="6" s="1"/>
  <c r="AU78" i="7"/>
  <c r="O47" i="6" s="1"/>
  <c r="AU77" i="7"/>
  <c r="O46" i="6" s="1"/>
  <c r="M46" i="6"/>
  <c r="AU74" i="7"/>
  <c r="O43" i="6" s="1"/>
  <c r="AU70" i="7"/>
  <c r="O39" i="6" s="1"/>
  <c r="AU69" i="7"/>
  <c r="O38" i="6" s="1"/>
  <c r="M38" i="6"/>
  <c r="AU61" i="7"/>
  <c r="O30" i="6" s="1"/>
  <c r="M30" i="6"/>
  <c r="M6" i="6"/>
  <c r="AU37" i="7"/>
  <c r="O6" i="6" s="1"/>
  <c r="AU88" i="7"/>
  <c r="O57" i="6" s="1"/>
  <c r="M14" i="6"/>
  <c r="M22" i="6"/>
  <c r="M28" i="6"/>
  <c r="AU59" i="7"/>
  <c r="O28" i="6" s="1"/>
  <c r="M59" i="6"/>
  <c r="AU90" i="7"/>
  <c r="O59" i="6" s="1"/>
  <c r="M55" i="6"/>
  <c r="AU86" i="7"/>
  <c r="O55" i="6" s="1"/>
  <c r="AU63" i="7"/>
  <c r="O32" i="6" s="1"/>
  <c r="AU83" i="7"/>
  <c r="O52" i="6" s="1"/>
  <c r="M44" i="6"/>
  <c r="M56" i="6"/>
  <c r="AU43" i="7"/>
  <c r="O12" i="6" s="1"/>
  <c r="AU48" i="7"/>
  <c r="O17" i="6" s="1"/>
  <c r="AU44" i="7"/>
  <c r="O13" i="6" s="1"/>
  <c r="AU40" i="7"/>
  <c r="O9" i="6" s="1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S96" i="55"/>
  <c r="T96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R9" i="78"/>
  <c r="S9" i="78"/>
  <c r="T9" i="78"/>
  <c r="N10" i="78"/>
  <c r="O10" i="78"/>
  <c r="P10" i="78"/>
  <c r="R10" i="78"/>
  <c r="S10" i="78"/>
  <c r="T10" i="78"/>
  <c r="N11" i="78"/>
  <c r="O11" i="78"/>
  <c r="P11" i="78"/>
  <c r="R11" i="78"/>
  <c r="S11" i="78"/>
  <c r="T11" i="78"/>
  <c r="N12" i="78"/>
  <c r="O12" i="78"/>
  <c r="P12" i="78"/>
  <c r="R12" i="78"/>
  <c r="S12" i="78"/>
  <c r="T12" i="78"/>
  <c r="N13" i="78"/>
  <c r="O13" i="78"/>
  <c r="P13" i="78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S96" i="78"/>
  <c r="T96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89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89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89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89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AR85" i="7" s="1"/>
  <c r="L54" i="6" s="1"/>
  <c r="B86" i="7"/>
  <c r="AR86" i="7" s="1"/>
  <c r="L55" i="6" s="1"/>
  <c r="B87" i="7"/>
  <c r="AR87" i="7" s="1"/>
  <c r="L56" i="6" s="1"/>
  <c r="B88" i="7"/>
  <c r="AR88" i="7" s="1"/>
  <c r="L57" i="6" s="1"/>
  <c r="B89" i="7"/>
  <c r="AR89" i="7" s="1"/>
  <c r="L58" i="6" s="1"/>
  <c r="B90" i="7"/>
  <c r="AR90" i="7" s="1"/>
  <c r="L59" i="6" s="1"/>
  <c r="B91" i="7"/>
  <c r="B92" i="7"/>
  <c r="B93" i="7"/>
  <c r="B94" i="7"/>
  <c r="B95" i="7"/>
  <c r="B96" i="7"/>
  <c r="Q13" i="78" l="1"/>
  <c r="Q11" i="78"/>
  <c r="Q9" i="78"/>
  <c r="Q4" i="93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O96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AC104" i="75"/>
  <c r="AD104" i="75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AC105" i="75"/>
  <c r="AD105" i="75" s="1"/>
  <c r="AC106" i="75"/>
  <c r="AD106" i="75" s="1"/>
  <c r="AC107" i="75"/>
  <c r="AD107" i="75" s="1"/>
  <c r="AC108" i="75"/>
  <c r="AD108" i="75" s="1"/>
  <c r="AC109" i="75"/>
  <c r="AD109" i="75" s="1"/>
  <c r="AC104" i="77"/>
  <c r="AD104" i="77" s="1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AC105" i="77"/>
  <c r="AD105" i="77" s="1"/>
  <c r="AC106" i="77"/>
  <c r="AD106" i="77" s="1"/>
  <c r="AC107" i="77"/>
  <c r="AD107" i="77" s="1"/>
  <c r="AC108" i="77"/>
  <c r="AD108" i="77" s="1"/>
  <c r="AC109" i="77"/>
  <c r="AD109" i="77" s="1"/>
  <c r="AC104" i="79"/>
  <c r="AD104" i="79" s="1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AC105" i="79"/>
  <c r="AD105" i="79" s="1"/>
  <c r="AC106" i="79"/>
  <c r="AD106" i="79" s="1"/>
  <c r="AC107" i="79"/>
  <c r="AD107" i="79" s="1"/>
  <c r="AC108" i="79"/>
  <c r="AD108" i="79" s="1"/>
  <c r="AC109" i="79"/>
  <c r="AD109" i="79" s="1"/>
  <c r="AC104" i="81"/>
  <c r="AD104" i="81" s="1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AC105" i="81"/>
  <c r="AD105" i="81" s="1"/>
  <c r="AC106" i="81"/>
  <c r="AD106" i="81" s="1"/>
  <c r="AC107" i="81"/>
  <c r="AD107" i="81" s="1"/>
  <c r="AC108" i="81"/>
  <c r="AD108" i="81"/>
  <c r="AC109" i="81"/>
  <c r="AD109" i="81" s="1"/>
  <c r="AC104" i="83"/>
  <c r="AD104" i="83" s="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AC105" i="83"/>
  <c r="AD105" i="83" s="1"/>
  <c r="AC106" i="83"/>
  <c r="AD106" i="83" s="1"/>
  <c r="AC107" i="83"/>
  <c r="AD107" i="83" s="1"/>
  <c r="AC108" i="83"/>
  <c r="AD108" i="83" s="1"/>
  <c r="AC109" i="83"/>
  <c r="AD109" i="83" s="1"/>
  <c r="AC104" i="85"/>
  <c r="AD104" i="85" s="1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AC105" i="85"/>
  <c r="AD105" i="85" s="1"/>
  <c r="AC106" i="85"/>
  <c r="AD106" i="85" s="1"/>
  <c r="AC107" i="85"/>
  <c r="AD107" i="85" s="1"/>
  <c r="AC108" i="85"/>
  <c r="AD108" i="85" s="1"/>
  <c r="AC109" i="85"/>
  <c r="AD109" i="85" s="1"/>
  <c r="AC104" i="87"/>
  <c r="AD104" i="87" s="1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AC105" i="87"/>
  <c r="AD105" i="87" s="1"/>
  <c r="AC106" i="87"/>
  <c r="AD106" i="87" s="1"/>
  <c r="AC107" i="87"/>
  <c r="AD107" i="87" s="1"/>
  <c r="AC108" i="87"/>
  <c r="AD108" i="87" s="1"/>
  <c r="AC109" i="87"/>
  <c r="AD109" i="87" s="1"/>
  <c r="AC104" i="90"/>
  <c r="AD104" i="90" s="1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AC105" i="90"/>
  <c r="AD105" i="90" s="1"/>
  <c r="AC106" i="90"/>
  <c r="AD106" i="90" s="1"/>
  <c r="AC107" i="90"/>
  <c r="AD107" i="90" s="1"/>
  <c r="AC108" i="90"/>
  <c r="AD108" i="90" s="1"/>
  <c r="AC109" i="90"/>
  <c r="AD109" i="90" s="1"/>
  <c r="AC104" i="92"/>
  <c r="AD104" i="92" s="1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AC105" i="92"/>
  <c r="AD105" i="92" s="1"/>
  <c r="AC106" i="92"/>
  <c r="AD106" i="92" s="1"/>
  <c r="AC107" i="92"/>
  <c r="AD107" i="92" s="1"/>
  <c r="AC108" i="92"/>
  <c r="AD108" i="92" s="1"/>
  <c r="AC109" i="92"/>
  <c r="AD109" i="92" s="1"/>
  <c r="AC104" i="94"/>
  <c r="AD104" i="94" s="1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AC105" i="94"/>
  <c r="AD105" i="94" s="1"/>
  <c r="AC106" i="94"/>
  <c r="AD106" i="94"/>
  <c r="AC107" i="94"/>
  <c r="AD107" i="94"/>
  <c r="AC108" i="94"/>
  <c r="AD108" i="94" s="1"/>
  <c r="AC109" i="94"/>
  <c r="AD109" i="94" s="1"/>
  <c r="AC104" i="96"/>
  <c r="AD104" i="96" s="1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T76" i="96"/>
  <c r="X76" i="96"/>
  <c r="P77" i="96"/>
  <c r="C77" i="96"/>
  <c r="T77" i="96"/>
  <c r="X77" i="96"/>
  <c r="P78" i="96"/>
  <c r="C78" i="96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AC105" i="96"/>
  <c r="AD105" i="96" s="1"/>
  <c r="AC106" i="96"/>
  <c r="AD106" i="96" s="1"/>
  <c r="AC107" i="96"/>
  <c r="AD107" i="96" s="1"/>
  <c r="AC108" i="96"/>
  <c r="AD108" i="96" s="1"/>
  <c r="AC109" i="96"/>
  <c r="AD109" i="96" s="1"/>
  <c r="AC104" i="98"/>
  <c r="AD104" i="98" s="1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AC105" i="98"/>
  <c r="AD105" i="98" s="1"/>
  <c r="AC106" i="98"/>
  <c r="AD106" i="98" s="1"/>
  <c r="AC107" i="98"/>
  <c r="AD107" i="98" s="1"/>
  <c r="AC108" i="98"/>
  <c r="AD108" i="98" s="1"/>
  <c r="AC109" i="98"/>
  <c r="AD109" i="98" s="1"/>
  <c r="AC104" i="101"/>
  <c r="AD104" i="101" s="1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AC105" i="101"/>
  <c r="AD105" i="101" s="1"/>
  <c r="AC106" i="101"/>
  <c r="AD106" i="101" s="1"/>
  <c r="AC107" i="101"/>
  <c r="AD107" i="101" s="1"/>
  <c r="AC108" i="101"/>
  <c r="AD108" i="101" s="1"/>
  <c r="AC109" i="101"/>
  <c r="AD109" i="101" s="1"/>
  <c r="AC104" i="103"/>
  <c r="AD104" i="103" s="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AA76" i="103" s="1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AC105" i="103"/>
  <c r="AD105" i="103" s="1"/>
  <c r="AC106" i="103"/>
  <c r="AD106" i="103" s="1"/>
  <c r="AC107" i="103"/>
  <c r="AD107" i="103" s="1"/>
  <c r="AC108" i="103"/>
  <c r="AD108" i="103" s="1"/>
  <c r="AC109" i="103"/>
  <c r="AD109" i="103" s="1"/>
  <c r="AC104" i="105"/>
  <c r="AD104" i="105" s="1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T77" i="105"/>
  <c r="X77" i="105"/>
  <c r="P78" i="105"/>
  <c r="C78" i="105"/>
  <c r="T78" i="105"/>
  <c r="X78" i="105"/>
  <c r="P79" i="105"/>
  <c r="C79" i="105"/>
  <c r="T79" i="105"/>
  <c r="X79" i="105"/>
  <c r="P80" i="105"/>
  <c r="C80" i="105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T83" i="105"/>
  <c r="X83" i="105"/>
  <c r="P84" i="105"/>
  <c r="C84" i="105"/>
  <c r="AA84" i="105" s="1"/>
  <c r="T84" i="105"/>
  <c r="X84" i="105"/>
  <c r="P85" i="105"/>
  <c r="C85" i="105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AC105" i="105"/>
  <c r="AD105" i="105" s="1"/>
  <c r="AC106" i="105"/>
  <c r="AD106" i="105" s="1"/>
  <c r="AC107" i="105"/>
  <c r="AD107" i="105" s="1"/>
  <c r="AC108" i="105"/>
  <c r="AD108" i="105" s="1"/>
  <c r="AC109" i="105"/>
  <c r="AD109" i="105" s="1"/>
  <c r="AC104" i="108"/>
  <c r="AD104" i="108" s="1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AA76" i="108" s="1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AC105" i="108"/>
  <c r="AD105" i="108"/>
  <c r="AC106" i="108"/>
  <c r="AD106" i="108" s="1"/>
  <c r="AC107" i="108"/>
  <c r="AD107" i="108" s="1"/>
  <c r="AC108" i="108"/>
  <c r="AD108" i="108" s="1"/>
  <c r="AC109" i="108"/>
  <c r="AD109" i="108" s="1"/>
  <c r="AC104" i="110"/>
  <c r="AD104" i="110" s="1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V88" i="110" s="1"/>
  <c r="T88" i="110"/>
  <c r="X88" i="110"/>
  <c r="AC105" i="110"/>
  <c r="AD105" i="110" s="1"/>
  <c r="AC106" i="110"/>
  <c r="AD106" i="110" s="1"/>
  <c r="AC107" i="110"/>
  <c r="AD107" i="110" s="1"/>
  <c r="AC108" i="110"/>
  <c r="AD108" i="110" s="1"/>
  <c r="AC109" i="110"/>
  <c r="AD109" i="110" s="1"/>
  <c r="AC104" i="112"/>
  <c r="AD104" i="112" s="1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AC105" i="112"/>
  <c r="AD105" i="112" s="1"/>
  <c r="AC106" i="112"/>
  <c r="AD106" i="112" s="1"/>
  <c r="AC107" i="112"/>
  <c r="AD107" i="112" s="1"/>
  <c r="AC108" i="112"/>
  <c r="AD108" i="112" s="1"/>
  <c r="AC109" i="112"/>
  <c r="AD109" i="112" s="1"/>
  <c r="AC104" i="114"/>
  <c r="AD104" i="114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C105" i="114"/>
  <c r="AD105" i="114" s="1"/>
  <c r="AC106" i="114"/>
  <c r="AD106" i="114" s="1"/>
  <c r="AC107" i="114"/>
  <c r="AD107" i="114" s="1"/>
  <c r="AC108" i="114"/>
  <c r="AD108" i="114" s="1"/>
  <c r="AC109" i="114"/>
  <c r="AD109" i="114" s="1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P37" i="55" s="1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0" i="75"/>
  <c r="AD110" i="75" s="1"/>
  <c r="AC111" i="75"/>
  <c r="AD111" i="75"/>
  <c r="AC112" i="75"/>
  <c r="AD112" i="75" s="1"/>
  <c r="AC113" i="75"/>
  <c r="AD113" i="75" s="1"/>
  <c r="AC114" i="75"/>
  <c r="AD114" i="75" s="1"/>
  <c r="AC115" i="75"/>
  <c r="AD115" i="75" s="1"/>
  <c r="AC110" i="77"/>
  <c r="AD110" i="77" s="1"/>
  <c r="AC111" i="77"/>
  <c r="AD111" i="77" s="1"/>
  <c r="AC112" i="77"/>
  <c r="AD112" i="77" s="1"/>
  <c r="AC113" i="77"/>
  <c r="AD113" i="77" s="1"/>
  <c r="AC114" i="77"/>
  <c r="AD114" i="77" s="1"/>
  <c r="AC115" i="77"/>
  <c r="AD115" i="77" s="1"/>
  <c r="AC110" i="79"/>
  <c r="AD110" i="79" s="1"/>
  <c r="AC111" i="79"/>
  <c r="AD111" i="79" s="1"/>
  <c r="AC112" i="79"/>
  <c r="AD112" i="79" s="1"/>
  <c r="AC113" i="79"/>
  <c r="AD113" i="79" s="1"/>
  <c r="AC114" i="79"/>
  <c r="AD114" i="79" s="1"/>
  <c r="AC115" i="79"/>
  <c r="AD115" i="79" s="1"/>
  <c r="AC110" i="81"/>
  <c r="AD110" i="81" s="1"/>
  <c r="AC111" i="81"/>
  <c r="AD111" i="81" s="1"/>
  <c r="AC112" i="81"/>
  <c r="AD112" i="81"/>
  <c r="AC113" i="81"/>
  <c r="AD113" i="81" s="1"/>
  <c r="AC114" i="81"/>
  <c r="AD114" i="81" s="1"/>
  <c r="AC115" i="81"/>
  <c r="AD115" i="81" s="1"/>
  <c r="AC110" i="83"/>
  <c r="AD110" i="83" s="1"/>
  <c r="AC111" i="83"/>
  <c r="AD111" i="83" s="1"/>
  <c r="AC112" i="83"/>
  <c r="AD112" i="83" s="1"/>
  <c r="AC113" i="83"/>
  <c r="AD113" i="83" s="1"/>
  <c r="AC114" i="83"/>
  <c r="AD114" i="83" s="1"/>
  <c r="AC115" i="83"/>
  <c r="AD115" i="83" s="1"/>
  <c r="AC110" i="85"/>
  <c r="AD110" i="85" s="1"/>
  <c r="AC111" i="85"/>
  <c r="AD111" i="85"/>
  <c r="AC112" i="85"/>
  <c r="AD112" i="85" s="1"/>
  <c r="AC113" i="85"/>
  <c r="AD113" i="85" s="1"/>
  <c r="AC114" i="85"/>
  <c r="AD114" i="85" s="1"/>
  <c r="AC115" i="85"/>
  <c r="AD115" i="85" s="1"/>
  <c r="AC110" i="87"/>
  <c r="AD110" i="87" s="1"/>
  <c r="AC111" i="87"/>
  <c r="AD111" i="87" s="1"/>
  <c r="AC112" i="87"/>
  <c r="AD112" i="87" s="1"/>
  <c r="AC113" i="87"/>
  <c r="AD113" i="87" s="1"/>
  <c r="AC114" i="87"/>
  <c r="AD114" i="87" s="1"/>
  <c r="AC115" i="87"/>
  <c r="AD115" i="87" s="1"/>
  <c r="AC110" i="90"/>
  <c r="AD110" i="90" s="1"/>
  <c r="AC111" i="90"/>
  <c r="AD111" i="90" s="1"/>
  <c r="AC112" i="90"/>
  <c r="AD112" i="90" s="1"/>
  <c r="AC113" i="90"/>
  <c r="AD113" i="90" s="1"/>
  <c r="AC114" i="90"/>
  <c r="AD114" i="90" s="1"/>
  <c r="AC115" i="90"/>
  <c r="AD115" i="90" s="1"/>
  <c r="AC110" i="92"/>
  <c r="AD110" i="92" s="1"/>
  <c r="AC111" i="92"/>
  <c r="AD111" i="92" s="1"/>
  <c r="AC112" i="92"/>
  <c r="AD112" i="92" s="1"/>
  <c r="AC113" i="92"/>
  <c r="AD113" i="92" s="1"/>
  <c r="AC114" i="92"/>
  <c r="AD114" i="92" s="1"/>
  <c r="AC115" i="92"/>
  <c r="AD115" i="92" s="1"/>
  <c r="AC110" i="94"/>
  <c r="AD110" i="94" s="1"/>
  <c r="AC111" i="94"/>
  <c r="AD111" i="94" s="1"/>
  <c r="AC112" i="94"/>
  <c r="AD112" i="94" s="1"/>
  <c r="AC113" i="94"/>
  <c r="AD113" i="94" s="1"/>
  <c r="AC114" i="94"/>
  <c r="AD114" i="94" s="1"/>
  <c r="AC115" i="94"/>
  <c r="AD115" i="94" s="1"/>
  <c r="AC110" i="96"/>
  <c r="AD110" i="96" s="1"/>
  <c r="AC111" i="96"/>
  <c r="AD111" i="96" s="1"/>
  <c r="AC112" i="96"/>
  <c r="AD112" i="96" s="1"/>
  <c r="AC113" i="96"/>
  <c r="AD113" i="96" s="1"/>
  <c r="AC114" i="96"/>
  <c r="AD114" i="96" s="1"/>
  <c r="AC115" i="96"/>
  <c r="AD115" i="96" s="1"/>
  <c r="AC110" i="98"/>
  <c r="AD110" i="98" s="1"/>
  <c r="AC111" i="98"/>
  <c r="AD111" i="98" s="1"/>
  <c r="AC112" i="98"/>
  <c r="AD112" i="98"/>
  <c r="AC113" i="98"/>
  <c r="AD113" i="98" s="1"/>
  <c r="AC114" i="98"/>
  <c r="AD114" i="98" s="1"/>
  <c r="AC115" i="98"/>
  <c r="AD115" i="98" s="1"/>
  <c r="AC110" i="101"/>
  <c r="AD110" i="101" s="1"/>
  <c r="AC111" i="101"/>
  <c r="AD111" i="101" s="1"/>
  <c r="AC112" i="101"/>
  <c r="AD112" i="101" s="1"/>
  <c r="AC113" i="101"/>
  <c r="AD113" i="101" s="1"/>
  <c r="AC114" i="101"/>
  <c r="AD114" i="101" s="1"/>
  <c r="AC115" i="101"/>
  <c r="AD115" i="101" s="1"/>
  <c r="AC110" i="103"/>
  <c r="AD110" i="103" s="1"/>
  <c r="AC111" i="103"/>
  <c r="AD111" i="103"/>
  <c r="AC112" i="103"/>
  <c r="AD112" i="103" s="1"/>
  <c r="AC113" i="103"/>
  <c r="AD113" i="103" s="1"/>
  <c r="AC114" i="103"/>
  <c r="AD114" i="103" s="1"/>
  <c r="AC115" i="103"/>
  <c r="AD115" i="103"/>
  <c r="AC110" i="105"/>
  <c r="AD110" i="105" s="1"/>
  <c r="AC111" i="105"/>
  <c r="AD111" i="105" s="1"/>
  <c r="AC112" i="105"/>
  <c r="AD112" i="105"/>
  <c r="AC113" i="105"/>
  <c r="AD113" i="105" s="1"/>
  <c r="AC114" i="105"/>
  <c r="AD114" i="105" s="1"/>
  <c r="AC115" i="105"/>
  <c r="AD115" i="105" s="1"/>
  <c r="AC110" i="108"/>
  <c r="AD110" i="108" s="1"/>
  <c r="AC111" i="108"/>
  <c r="AD111" i="108" s="1"/>
  <c r="AC112" i="108"/>
  <c r="AD112" i="108" s="1"/>
  <c r="AC113" i="108"/>
  <c r="AD113" i="108" s="1"/>
  <c r="AC114" i="108"/>
  <c r="AD114" i="108" s="1"/>
  <c r="AC115" i="108"/>
  <c r="AD115" i="108" s="1"/>
  <c r="AC110" i="110"/>
  <c r="AD110" i="110" s="1"/>
  <c r="AC111" i="110"/>
  <c r="AD111" i="110" s="1"/>
  <c r="AC112" i="110"/>
  <c r="AD112" i="110" s="1"/>
  <c r="AC113" i="110"/>
  <c r="AD113" i="110" s="1"/>
  <c r="AC114" i="110"/>
  <c r="AD114" i="110" s="1"/>
  <c r="AC115" i="110"/>
  <c r="AD115" i="110"/>
  <c r="AC110" i="112"/>
  <c r="AD110" i="112" s="1"/>
  <c r="AC111" i="112"/>
  <c r="AD111" i="112" s="1"/>
  <c r="AC112" i="112"/>
  <c r="AD112" i="112" s="1"/>
  <c r="AC113" i="112"/>
  <c r="AD113" i="112" s="1"/>
  <c r="AC114" i="112"/>
  <c r="AD114" i="112" s="1"/>
  <c r="AC115" i="112"/>
  <c r="AD115" i="112" s="1"/>
  <c r="AC110" i="114"/>
  <c r="AD110" i="114"/>
  <c r="AC111" i="114"/>
  <c r="AD111" i="114" s="1"/>
  <c r="AC112" i="114"/>
  <c r="AD112" i="114" s="1"/>
  <c r="AC113" i="114"/>
  <c r="AD113" i="114" s="1"/>
  <c r="AC114" i="114"/>
  <c r="AD114" i="114" s="1"/>
  <c r="AC115" i="114"/>
  <c r="AD115" i="114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16" i="75"/>
  <c r="AD116" i="75" s="1"/>
  <c r="AC117" i="75"/>
  <c r="AD117" i="75" s="1"/>
  <c r="AC118" i="75"/>
  <c r="AD118" i="75" s="1"/>
  <c r="AC119" i="75"/>
  <c r="AD119" i="75" s="1"/>
  <c r="AC120" i="75"/>
  <c r="AD120" i="75" s="1"/>
  <c r="AC116" i="77"/>
  <c r="AD116" i="77" s="1"/>
  <c r="AC117" i="77"/>
  <c r="AD117" i="77" s="1"/>
  <c r="AC118" i="77"/>
  <c r="AD118" i="77" s="1"/>
  <c r="AC119" i="77"/>
  <c r="AD119" i="77" s="1"/>
  <c r="AC120" i="77"/>
  <c r="AD120" i="77" s="1"/>
  <c r="AC116" i="79"/>
  <c r="AD116" i="79" s="1"/>
  <c r="AC117" i="79"/>
  <c r="AD117" i="79"/>
  <c r="AC118" i="79"/>
  <c r="AD118" i="79" s="1"/>
  <c r="AC119" i="79"/>
  <c r="AD119" i="79" s="1"/>
  <c r="AC120" i="79"/>
  <c r="AD120" i="79"/>
  <c r="AC116" i="81"/>
  <c r="AD116" i="81" s="1"/>
  <c r="AC117" i="81"/>
  <c r="AD117" i="81" s="1"/>
  <c r="AC118" i="81"/>
  <c r="AD118" i="81"/>
  <c r="AC119" i="81"/>
  <c r="AD119" i="81" s="1"/>
  <c r="AC120" i="81"/>
  <c r="AD120" i="81" s="1"/>
  <c r="AC116" i="83"/>
  <c r="AD116" i="83"/>
  <c r="AC117" i="83"/>
  <c r="AD117" i="83" s="1"/>
  <c r="AC118" i="83"/>
  <c r="AD118" i="83"/>
  <c r="AC119" i="83"/>
  <c r="AD119" i="83" s="1"/>
  <c r="AC120" i="83"/>
  <c r="AD120" i="83" s="1"/>
  <c r="AC116" i="85"/>
  <c r="AD116" i="85" s="1"/>
  <c r="AC117" i="85"/>
  <c r="AD117" i="85" s="1"/>
  <c r="AC118" i="85"/>
  <c r="AD118" i="85" s="1"/>
  <c r="AC119" i="85"/>
  <c r="AD119" i="85" s="1"/>
  <c r="AC120" i="85"/>
  <c r="AD120" i="85" s="1"/>
  <c r="AC116" i="87"/>
  <c r="AD116" i="87" s="1"/>
  <c r="AC117" i="87"/>
  <c r="AD117" i="87" s="1"/>
  <c r="AC118" i="87"/>
  <c r="AD118" i="87" s="1"/>
  <c r="AC119" i="87"/>
  <c r="AD119" i="87" s="1"/>
  <c r="AC120" i="87"/>
  <c r="AD120" i="87"/>
  <c r="AC116" i="90"/>
  <c r="AD116" i="90" s="1"/>
  <c r="AC117" i="90"/>
  <c r="AD117" i="90" s="1"/>
  <c r="AC118" i="90"/>
  <c r="AD118" i="90"/>
  <c r="AC119" i="90"/>
  <c r="AD119" i="90" s="1"/>
  <c r="AC120" i="90"/>
  <c r="AD120" i="90" s="1"/>
  <c r="AC116" i="92"/>
  <c r="AD116" i="92"/>
  <c r="AC117" i="92"/>
  <c r="AD117" i="92" s="1"/>
  <c r="AC118" i="92"/>
  <c r="AD118" i="92"/>
  <c r="AC119" i="92"/>
  <c r="AD119" i="92" s="1"/>
  <c r="AC120" i="92"/>
  <c r="AD120" i="92" s="1"/>
  <c r="AC116" i="94"/>
  <c r="AD116" i="94" s="1"/>
  <c r="AC117" i="94"/>
  <c r="AD117" i="94" s="1"/>
  <c r="AC118" i="94"/>
  <c r="AD118" i="94" s="1"/>
  <c r="AC119" i="94"/>
  <c r="AD119" i="94" s="1"/>
  <c r="AC120" i="94"/>
  <c r="AD120" i="94" s="1"/>
  <c r="AC116" i="96"/>
  <c r="AD116" i="96" s="1"/>
  <c r="AC117" i="96"/>
  <c r="AD117" i="96" s="1"/>
  <c r="AC118" i="96"/>
  <c r="AD118" i="96" s="1"/>
  <c r="AC119" i="96"/>
  <c r="AD119" i="96" s="1"/>
  <c r="AC120" i="96"/>
  <c r="AD120" i="96" s="1"/>
  <c r="AC116" i="98"/>
  <c r="AD116" i="98" s="1"/>
  <c r="AC117" i="98"/>
  <c r="AD117" i="98" s="1"/>
  <c r="AC118" i="98"/>
  <c r="AD118" i="98" s="1"/>
  <c r="AC119" i="98"/>
  <c r="AD119" i="98" s="1"/>
  <c r="AC120" i="98"/>
  <c r="AD120" i="98" s="1"/>
  <c r="AC116" i="101"/>
  <c r="AD116" i="101" s="1"/>
  <c r="AC117" i="101"/>
  <c r="AD117" i="101"/>
  <c r="AC118" i="101"/>
  <c r="AD118" i="101" s="1"/>
  <c r="AC119" i="101"/>
  <c r="AD119" i="101" s="1"/>
  <c r="AC120" i="101"/>
  <c r="AD120" i="101"/>
  <c r="AC116" i="103"/>
  <c r="AD116" i="103" s="1"/>
  <c r="AC117" i="103"/>
  <c r="AD117" i="103" s="1"/>
  <c r="AC118" i="103"/>
  <c r="AD118" i="103"/>
  <c r="AC119" i="103"/>
  <c r="AD119" i="103" s="1"/>
  <c r="AC120" i="103"/>
  <c r="AD120" i="103" s="1"/>
  <c r="AC116" i="105"/>
  <c r="AD116" i="105"/>
  <c r="AC117" i="105"/>
  <c r="AD117" i="105" s="1"/>
  <c r="AC118" i="105"/>
  <c r="AD118" i="105" s="1"/>
  <c r="AC119" i="105"/>
  <c r="AD119" i="105" s="1"/>
  <c r="AC120" i="105"/>
  <c r="AD120" i="105" s="1"/>
  <c r="AC116" i="108"/>
  <c r="AD116" i="108" s="1"/>
  <c r="AC117" i="108"/>
  <c r="AD117" i="108" s="1"/>
  <c r="AC118" i="108"/>
  <c r="AD118" i="108" s="1"/>
  <c r="AC119" i="108"/>
  <c r="AD119" i="108" s="1"/>
  <c r="AC120" i="108"/>
  <c r="AD120" i="108" s="1"/>
  <c r="AC116" i="110"/>
  <c r="AD116" i="110" s="1"/>
  <c r="AC117" i="110"/>
  <c r="AD117" i="110" s="1"/>
  <c r="AC118" i="110"/>
  <c r="AD118" i="110" s="1"/>
  <c r="AC119" i="110"/>
  <c r="AD119" i="110" s="1"/>
  <c r="AC120" i="110"/>
  <c r="AD120" i="110" s="1"/>
  <c r="AC116" i="112"/>
  <c r="AD116" i="112" s="1"/>
  <c r="AC117" i="112"/>
  <c r="AD117" i="112" s="1"/>
  <c r="AC118" i="112"/>
  <c r="AD118" i="112" s="1"/>
  <c r="AC119" i="112"/>
  <c r="AD119" i="112" s="1"/>
  <c r="AC120" i="112"/>
  <c r="AD120" i="112" s="1"/>
  <c r="AC116" i="114"/>
  <c r="AD116" i="114" s="1"/>
  <c r="AC117" i="114"/>
  <c r="AD117" i="114" s="1"/>
  <c r="AC118" i="114"/>
  <c r="AD118" i="114" s="1"/>
  <c r="AC119" i="114"/>
  <c r="AD119" i="114" s="1"/>
  <c r="AC120" i="114"/>
  <c r="AD120" i="114" s="1"/>
  <c r="AC121" i="8"/>
  <c r="AD121" i="8" s="1"/>
  <c r="AC122" i="8"/>
  <c r="AD122" i="8" s="1"/>
  <c r="AC121" i="75"/>
  <c r="AD121" i="75" s="1"/>
  <c r="AC122" i="75"/>
  <c r="AD122" i="75" s="1"/>
  <c r="AC121" i="77"/>
  <c r="AD121" i="77" s="1"/>
  <c r="AC122" i="77"/>
  <c r="AD122" i="77" s="1"/>
  <c r="AC121" i="79"/>
  <c r="AD121" i="79" s="1"/>
  <c r="AC122" i="79"/>
  <c r="AD122" i="79" s="1"/>
  <c r="AC121" i="81"/>
  <c r="AD121" i="81" s="1"/>
  <c r="AC122" i="81"/>
  <c r="AD122" i="81" s="1"/>
  <c r="AC121" i="83"/>
  <c r="AD121" i="83" s="1"/>
  <c r="AC122" i="83"/>
  <c r="AD122" i="83" s="1"/>
  <c r="AC121" i="85"/>
  <c r="AD121" i="85" s="1"/>
  <c r="AC122" i="85"/>
  <c r="AD122" i="85" s="1"/>
  <c r="AC121" i="87"/>
  <c r="AD121" i="87" s="1"/>
  <c r="AC122" i="87"/>
  <c r="AD122" i="87" s="1"/>
  <c r="AC121" i="90"/>
  <c r="AD121" i="90" s="1"/>
  <c r="AC122" i="90"/>
  <c r="AD122" i="90" s="1"/>
  <c r="AC121" i="92"/>
  <c r="AD121" i="92" s="1"/>
  <c r="AC122" i="92"/>
  <c r="AD122" i="92" s="1"/>
  <c r="AC121" i="94"/>
  <c r="AD121" i="94" s="1"/>
  <c r="AC122" i="94"/>
  <c r="AD122" i="94" s="1"/>
  <c r="AC121" i="96"/>
  <c r="AD121" i="96" s="1"/>
  <c r="AC122" i="96"/>
  <c r="AD122" i="96" s="1"/>
  <c r="AC121" i="98"/>
  <c r="AD121" i="98" s="1"/>
  <c r="AC122" i="98"/>
  <c r="AD122" i="98" s="1"/>
  <c r="AC121" i="101"/>
  <c r="AD121" i="101" s="1"/>
  <c r="AC122" i="101"/>
  <c r="AD122" i="101" s="1"/>
  <c r="AC121" i="103"/>
  <c r="AD121" i="103" s="1"/>
  <c r="AC122" i="103"/>
  <c r="AD122" i="103" s="1"/>
  <c r="AC121" i="105"/>
  <c r="AD121" i="105" s="1"/>
  <c r="AC122" i="105"/>
  <c r="AD122" i="105" s="1"/>
  <c r="AC121" i="108"/>
  <c r="AD121" i="108" s="1"/>
  <c r="AC122" i="108"/>
  <c r="AD122" i="108" s="1"/>
  <c r="AC121" i="110"/>
  <c r="AD121" i="110" s="1"/>
  <c r="AC122" i="110"/>
  <c r="AD122" i="110" s="1"/>
  <c r="AC121" i="112"/>
  <c r="AD121" i="112" s="1"/>
  <c r="AC122" i="112"/>
  <c r="AD122" i="112" s="1"/>
  <c r="AC121" i="114"/>
  <c r="AD121" i="114" s="1"/>
  <c r="AC122" i="114"/>
  <c r="AD122" i="114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3" i="75"/>
  <c r="AD123" i="75" s="1"/>
  <c r="AC124" i="75"/>
  <c r="AD124" i="75" s="1"/>
  <c r="AC125" i="75"/>
  <c r="AD125" i="75" s="1"/>
  <c r="AC126" i="75"/>
  <c r="AD126" i="75" s="1"/>
  <c r="AC127" i="75"/>
  <c r="AD127" i="75" s="1"/>
  <c r="AC128" i="75"/>
  <c r="AD128" i="75" s="1"/>
  <c r="AC123" i="77"/>
  <c r="AD123" i="77" s="1"/>
  <c r="AC124" i="77"/>
  <c r="AD124" i="77"/>
  <c r="AC125" i="77"/>
  <c r="AD125" i="77" s="1"/>
  <c r="AC126" i="77"/>
  <c r="AD126" i="77" s="1"/>
  <c r="AC127" i="77"/>
  <c r="AD127" i="77"/>
  <c r="AC128" i="77"/>
  <c r="AD128" i="77" s="1"/>
  <c r="AC123" i="79"/>
  <c r="AD123" i="79" s="1"/>
  <c r="AC124" i="79"/>
  <c r="AD124" i="79" s="1"/>
  <c r="AC125" i="79"/>
  <c r="AD125" i="79" s="1"/>
  <c r="AC126" i="79"/>
  <c r="AD126" i="79" s="1"/>
  <c r="AC127" i="79"/>
  <c r="AD127" i="79" s="1"/>
  <c r="AC128" i="79"/>
  <c r="AD128" i="79" s="1"/>
  <c r="AC123" i="81"/>
  <c r="AD123" i="81" s="1"/>
  <c r="AC124" i="81"/>
  <c r="AD124" i="81" s="1"/>
  <c r="AC125" i="81"/>
  <c r="AD125" i="81" s="1"/>
  <c r="AC126" i="81"/>
  <c r="AD126" i="81" s="1"/>
  <c r="AC127" i="81"/>
  <c r="AD127" i="81" s="1"/>
  <c r="AC128" i="81"/>
  <c r="AD128" i="81" s="1"/>
  <c r="AC123" i="83"/>
  <c r="AD123" i="83" s="1"/>
  <c r="AC124" i="83"/>
  <c r="AD124" i="83" s="1"/>
  <c r="AC125" i="83"/>
  <c r="AD125" i="83"/>
  <c r="AC126" i="83"/>
  <c r="AD126" i="83" s="1"/>
  <c r="AC127" i="83"/>
  <c r="AD127" i="83" s="1"/>
  <c r="AC128" i="83"/>
  <c r="AD128" i="83" s="1"/>
  <c r="AC123" i="85"/>
  <c r="AD123" i="85" s="1"/>
  <c r="AC124" i="85"/>
  <c r="AD124" i="85" s="1"/>
  <c r="AC125" i="85"/>
  <c r="AD125" i="85" s="1"/>
  <c r="AC126" i="85"/>
  <c r="AD126" i="85" s="1"/>
  <c r="AC127" i="85"/>
  <c r="AD127" i="85" s="1"/>
  <c r="AC128" i="85"/>
  <c r="AD128" i="85" s="1"/>
  <c r="AC123" i="87"/>
  <c r="AD123" i="87" s="1"/>
  <c r="AC124" i="87"/>
  <c r="AD124" i="87" s="1"/>
  <c r="AC125" i="87"/>
  <c r="AD125" i="87" s="1"/>
  <c r="AC126" i="87"/>
  <c r="AD126" i="87" s="1"/>
  <c r="AC127" i="87"/>
  <c r="AD127" i="87"/>
  <c r="AC128" i="87"/>
  <c r="AD128" i="87" s="1"/>
  <c r="AC123" i="90"/>
  <c r="AD123" i="90" s="1"/>
  <c r="AC124" i="90"/>
  <c r="AD124" i="90" s="1"/>
  <c r="AC125" i="90"/>
  <c r="AD125" i="90" s="1"/>
  <c r="AC126" i="90"/>
  <c r="AD126" i="90" s="1"/>
  <c r="AC127" i="90"/>
  <c r="AD127" i="90" s="1"/>
  <c r="AC128" i="90"/>
  <c r="AD128" i="90" s="1"/>
  <c r="AC123" i="92"/>
  <c r="AD123" i="92" s="1"/>
  <c r="AC124" i="92"/>
  <c r="AD124" i="92" s="1"/>
  <c r="AC125" i="92"/>
  <c r="AD125" i="92" s="1"/>
  <c r="AC126" i="92"/>
  <c r="AD126" i="92" s="1"/>
  <c r="AC127" i="92"/>
  <c r="AD127" i="92" s="1"/>
  <c r="AC128" i="92"/>
  <c r="AD128" i="92" s="1"/>
  <c r="AC123" i="94"/>
  <c r="AD123" i="94" s="1"/>
  <c r="AC124" i="94"/>
  <c r="AD124" i="94" s="1"/>
  <c r="AC125" i="94"/>
  <c r="AD125" i="94" s="1"/>
  <c r="AC126" i="94"/>
  <c r="AD126" i="94" s="1"/>
  <c r="AC127" i="94"/>
  <c r="AD127" i="94" s="1"/>
  <c r="AC128" i="94"/>
  <c r="AD128" i="94" s="1"/>
  <c r="AC123" i="96"/>
  <c r="AD123" i="96" s="1"/>
  <c r="AC124" i="96"/>
  <c r="AD124" i="96" s="1"/>
  <c r="AC125" i="96"/>
  <c r="AD125" i="96" s="1"/>
  <c r="AC126" i="96"/>
  <c r="AD126" i="96" s="1"/>
  <c r="AC127" i="96"/>
  <c r="AD127" i="96" s="1"/>
  <c r="AC128" i="96"/>
  <c r="AD128" i="96" s="1"/>
  <c r="AC123" i="98"/>
  <c r="AD123" i="98" s="1"/>
  <c r="AC124" i="98"/>
  <c r="AD124" i="98" s="1"/>
  <c r="AC125" i="98"/>
  <c r="AD125" i="98" s="1"/>
  <c r="AC126" i="98"/>
  <c r="AD126" i="98" s="1"/>
  <c r="AC127" i="98"/>
  <c r="AD127" i="98" s="1"/>
  <c r="AC128" i="98"/>
  <c r="AD128" i="98" s="1"/>
  <c r="AC123" i="101"/>
  <c r="AD123" i="101" s="1"/>
  <c r="AC124" i="101"/>
  <c r="AD124" i="101" s="1"/>
  <c r="AC125" i="101"/>
  <c r="AD125" i="101"/>
  <c r="AC126" i="101"/>
  <c r="AD126" i="101" s="1"/>
  <c r="AC127" i="101"/>
  <c r="AD127" i="101" s="1"/>
  <c r="AC128" i="101"/>
  <c r="AD128" i="101"/>
  <c r="AC123" i="103"/>
  <c r="AD123" i="103" s="1"/>
  <c r="AC124" i="103"/>
  <c r="AD124" i="103" s="1"/>
  <c r="AC125" i="103"/>
  <c r="AD125" i="103"/>
  <c r="AC126" i="103"/>
  <c r="AD126" i="103" s="1"/>
  <c r="AC127" i="103"/>
  <c r="AD127" i="103" s="1"/>
  <c r="AC128" i="103"/>
  <c r="AD128" i="103" s="1"/>
  <c r="AC123" i="105"/>
  <c r="AD123" i="105" s="1"/>
  <c r="AC124" i="105"/>
  <c r="AD124" i="105" s="1"/>
  <c r="AC125" i="105"/>
  <c r="AD125" i="105" s="1"/>
  <c r="AC126" i="105"/>
  <c r="AD126" i="105" s="1"/>
  <c r="AC127" i="105"/>
  <c r="AD127" i="105" s="1"/>
  <c r="AC128" i="105"/>
  <c r="AD128" i="105" s="1"/>
  <c r="AC123" i="108"/>
  <c r="AD123" i="108" s="1"/>
  <c r="AC124" i="108"/>
  <c r="AD124" i="108" s="1"/>
  <c r="AC125" i="108"/>
  <c r="AD125" i="108" s="1"/>
  <c r="AC126" i="108"/>
  <c r="AD126" i="108" s="1"/>
  <c r="AC127" i="108"/>
  <c r="AD127" i="108" s="1"/>
  <c r="AC128" i="108"/>
  <c r="AD128" i="108" s="1"/>
  <c r="AC123" i="110"/>
  <c r="AD123" i="110" s="1"/>
  <c r="AC124" i="110"/>
  <c r="AD124" i="110" s="1"/>
  <c r="AC125" i="110"/>
  <c r="AD125" i="110" s="1"/>
  <c r="AC126" i="110"/>
  <c r="AD126" i="110" s="1"/>
  <c r="AC127" i="110"/>
  <c r="AD127" i="110" s="1"/>
  <c r="AC128" i="110"/>
  <c r="AD128" i="110" s="1"/>
  <c r="AC123" i="112"/>
  <c r="AD123" i="112" s="1"/>
  <c r="AC124" i="112"/>
  <c r="AD124" i="112" s="1"/>
  <c r="AC125" i="112"/>
  <c r="AD125" i="112" s="1"/>
  <c r="AC126" i="112"/>
  <c r="AD126" i="112" s="1"/>
  <c r="AC127" i="112"/>
  <c r="AD127" i="112" s="1"/>
  <c r="AC128" i="112"/>
  <c r="AD128" i="112" s="1"/>
  <c r="AC123" i="114"/>
  <c r="AD123" i="114" s="1"/>
  <c r="AC124" i="114"/>
  <c r="AD124" i="114" s="1"/>
  <c r="AC125" i="114"/>
  <c r="AD125" i="114" s="1"/>
  <c r="AC126" i="114"/>
  <c r="AD126" i="114" s="1"/>
  <c r="AC127" i="114"/>
  <c r="AD127" i="114" s="1"/>
  <c r="AC128" i="114"/>
  <c r="AD128" i="114" s="1"/>
  <c r="AC129" i="8"/>
  <c r="AD129" i="8" s="1"/>
  <c r="AC130" i="8"/>
  <c r="AD130" i="8" s="1"/>
  <c r="AC131" i="8"/>
  <c r="AD131" i="8" s="1"/>
  <c r="AC132" i="8"/>
  <c r="AD132" i="8"/>
  <c r="AC133" i="8"/>
  <c r="AD133" i="8" s="1"/>
  <c r="AC129" i="75"/>
  <c r="AD129" i="75" s="1"/>
  <c r="AC130" i="75"/>
  <c r="AD130" i="75"/>
  <c r="AC131" i="75"/>
  <c r="AD131" i="75" s="1"/>
  <c r="AC132" i="75"/>
  <c r="AD132" i="75" s="1"/>
  <c r="AC133" i="75"/>
  <c r="AD133" i="75" s="1"/>
  <c r="AC129" i="77"/>
  <c r="AD129" i="77" s="1"/>
  <c r="AC130" i="77"/>
  <c r="AD130" i="77" s="1"/>
  <c r="AC131" i="77"/>
  <c r="AD131" i="77" s="1"/>
  <c r="AC132" i="77"/>
  <c r="AD132" i="77" s="1"/>
  <c r="AC133" i="77"/>
  <c r="AD133" i="77" s="1"/>
  <c r="AC129" i="79"/>
  <c r="AD129" i="79" s="1"/>
  <c r="AC130" i="79"/>
  <c r="AD130" i="79" s="1"/>
  <c r="AC131" i="79"/>
  <c r="AD131" i="79" s="1"/>
  <c r="AC132" i="79"/>
  <c r="AD132" i="79" s="1"/>
  <c r="AC133" i="79"/>
  <c r="AD133" i="79" s="1"/>
  <c r="AC129" i="81"/>
  <c r="AD129" i="81" s="1"/>
  <c r="AC130" i="81"/>
  <c r="AD130" i="81" s="1"/>
  <c r="AC131" i="81"/>
  <c r="AD131" i="81" s="1"/>
  <c r="AC132" i="81"/>
  <c r="AD132" i="81" s="1"/>
  <c r="AC133" i="81"/>
  <c r="AD133" i="81" s="1"/>
  <c r="AC129" i="83"/>
  <c r="AD129" i="83" s="1"/>
  <c r="AC130" i="83"/>
  <c r="AD130" i="83" s="1"/>
  <c r="AC131" i="83"/>
  <c r="AD131" i="83" s="1"/>
  <c r="AC132" i="83"/>
  <c r="AD132" i="83"/>
  <c r="AC133" i="83"/>
  <c r="AD133" i="83" s="1"/>
  <c r="AC129" i="85"/>
  <c r="AD129" i="85" s="1"/>
  <c r="AC130" i="85"/>
  <c r="AD130" i="85" s="1"/>
  <c r="AC131" i="85"/>
  <c r="AD131" i="85" s="1"/>
  <c r="AC132" i="85"/>
  <c r="AD132" i="85" s="1"/>
  <c r="AC133" i="85"/>
  <c r="AD133" i="85" s="1"/>
  <c r="AC129" i="87"/>
  <c r="AD129" i="87" s="1"/>
  <c r="AC130" i="87"/>
  <c r="AD130" i="87" s="1"/>
  <c r="AC131" i="87"/>
  <c r="AD131" i="87" s="1"/>
  <c r="AC132" i="87"/>
  <c r="AD132" i="87" s="1"/>
  <c r="AC133" i="87"/>
  <c r="AD133" i="87" s="1"/>
  <c r="AC129" i="90"/>
  <c r="AD129" i="90" s="1"/>
  <c r="AC130" i="90"/>
  <c r="AD130" i="90" s="1"/>
  <c r="AC131" i="90"/>
  <c r="AD131" i="90" s="1"/>
  <c r="AC132" i="90"/>
  <c r="AD132" i="90" s="1"/>
  <c r="AC133" i="90"/>
  <c r="AD133" i="90" s="1"/>
  <c r="AC129" i="92"/>
  <c r="AD129" i="92" s="1"/>
  <c r="AC130" i="92"/>
  <c r="AD130" i="92" s="1"/>
  <c r="AC131" i="92"/>
  <c r="AD131" i="92" s="1"/>
  <c r="AC132" i="92"/>
  <c r="AD132" i="92"/>
  <c r="AC133" i="92"/>
  <c r="AD133" i="92" s="1"/>
  <c r="AC129" i="94"/>
  <c r="AD129" i="94" s="1"/>
  <c r="AC130" i="94"/>
  <c r="AD130" i="94" s="1"/>
  <c r="AC131" i="94"/>
  <c r="AD131" i="94" s="1"/>
  <c r="AC132" i="94"/>
  <c r="AD132" i="94" s="1"/>
  <c r="AC133" i="94"/>
  <c r="AD133" i="94" s="1"/>
  <c r="AC129" i="96"/>
  <c r="AD129" i="96" s="1"/>
  <c r="AC130" i="96"/>
  <c r="AD130" i="96" s="1"/>
  <c r="AC131" i="96"/>
  <c r="AD131" i="96" s="1"/>
  <c r="AC132" i="96"/>
  <c r="AD132" i="96" s="1"/>
  <c r="AC133" i="96"/>
  <c r="AD133" i="96" s="1"/>
  <c r="AC129" i="98"/>
  <c r="AD129" i="98" s="1"/>
  <c r="AC130" i="98"/>
  <c r="AD130" i="98" s="1"/>
  <c r="AC131" i="98"/>
  <c r="AD131" i="98" s="1"/>
  <c r="AC132" i="98"/>
  <c r="AD132" i="98" s="1"/>
  <c r="AC133" i="98"/>
  <c r="AD133" i="98" s="1"/>
  <c r="AC129" i="101"/>
  <c r="AD129" i="101" s="1"/>
  <c r="AC130" i="101"/>
  <c r="AD130" i="101"/>
  <c r="AC131" i="101"/>
  <c r="AD131" i="101" s="1"/>
  <c r="AC132" i="101"/>
  <c r="AD132" i="101" s="1"/>
  <c r="AC133" i="101"/>
  <c r="AD133" i="101" s="1"/>
  <c r="AC129" i="103"/>
  <c r="AD129" i="103" s="1"/>
  <c r="AC130" i="103"/>
  <c r="AD130" i="103" s="1"/>
  <c r="AC131" i="103"/>
  <c r="AD131" i="103" s="1"/>
  <c r="AC132" i="103"/>
  <c r="AD132" i="103" s="1"/>
  <c r="AC133" i="103"/>
  <c r="AD133" i="103" s="1"/>
  <c r="AC129" i="105"/>
  <c r="AD129" i="105" s="1"/>
  <c r="AC130" i="105"/>
  <c r="AD130" i="105"/>
  <c r="AC131" i="105"/>
  <c r="AD131" i="105" s="1"/>
  <c r="AC132" i="105"/>
  <c r="AD132" i="105" s="1"/>
  <c r="AC133" i="105"/>
  <c r="AD133" i="105" s="1"/>
  <c r="AC129" i="108"/>
  <c r="AD129" i="108" s="1"/>
  <c r="AC130" i="108"/>
  <c r="AD130" i="108" s="1"/>
  <c r="AC131" i="108"/>
  <c r="AD131" i="108" s="1"/>
  <c r="AC132" i="108"/>
  <c r="AD132" i="108" s="1"/>
  <c r="AC133" i="108"/>
  <c r="AD133" i="108" s="1"/>
  <c r="AC129" i="110"/>
  <c r="AD129" i="110" s="1"/>
  <c r="AC130" i="110"/>
  <c r="AD130" i="110" s="1"/>
  <c r="AC131" i="110"/>
  <c r="AD131" i="110" s="1"/>
  <c r="AC132" i="110"/>
  <c r="AD132" i="110" s="1"/>
  <c r="AC133" i="110"/>
  <c r="AD133" i="110" s="1"/>
  <c r="AC129" i="112"/>
  <c r="AD129" i="112" s="1"/>
  <c r="AC130" i="112"/>
  <c r="AD130" i="112" s="1"/>
  <c r="AC131" i="112"/>
  <c r="AD131" i="112" s="1"/>
  <c r="AC132" i="112"/>
  <c r="AD132" i="112" s="1"/>
  <c r="AC133" i="112"/>
  <c r="AD133" i="112" s="1"/>
  <c r="AC129" i="114"/>
  <c r="AD129" i="114" s="1"/>
  <c r="AC130" i="114"/>
  <c r="AD130" i="114" s="1"/>
  <c r="AC131" i="114"/>
  <c r="AD131" i="114" s="1"/>
  <c r="AC132" i="114"/>
  <c r="AD132" i="114"/>
  <c r="AC133" i="114"/>
  <c r="AD133" i="114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4" i="75"/>
  <c r="AD134" i="75" s="1"/>
  <c r="AC135" i="75"/>
  <c r="AD135" i="75" s="1"/>
  <c r="AC136" i="75"/>
  <c r="AD136" i="75" s="1"/>
  <c r="AC137" i="75"/>
  <c r="AD137" i="75" s="1"/>
  <c r="AC138" i="75"/>
  <c r="AD138" i="75" s="1"/>
  <c r="AC134" i="77"/>
  <c r="AD134" i="77" s="1"/>
  <c r="AC135" i="77"/>
  <c r="AD135" i="77" s="1"/>
  <c r="AC136" i="77"/>
  <c r="AD136" i="77" s="1"/>
  <c r="AC137" i="77"/>
  <c r="AD137" i="77" s="1"/>
  <c r="AC138" i="77"/>
  <c r="AD138" i="77" s="1"/>
  <c r="AC134" i="79"/>
  <c r="AD134" i="79" s="1"/>
  <c r="AC135" i="79"/>
  <c r="AD135" i="79" s="1"/>
  <c r="AC136" i="79"/>
  <c r="AD136" i="79" s="1"/>
  <c r="AC137" i="79"/>
  <c r="AD137" i="79" s="1"/>
  <c r="AC138" i="79"/>
  <c r="AD138" i="79" s="1"/>
  <c r="AC134" i="81"/>
  <c r="AD134" i="81"/>
  <c r="AC135" i="81"/>
  <c r="AD135" i="81" s="1"/>
  <c r="AC136" i="81"/>
  <c r="AD136" i="81" s="1"/>
  <c r="AC137" i="81"/>
  <c r="AD137" i="81"/>
  <c r="AC138" i="81"/>
  <c r="AD138" i="81" s="1"/>
  <c r="AC134" i="83"/>
  <c r="AD134" i="83" s="1"/>
  <c r="AC135" i="83"/>
  <c r="AD135" i="83" s="1"/>
  <c r="AC136" i="83"/>
  <c r="AD136" i="83" s="1"/>
  <c r="AC137" i="83"/>
  <c r="AD137" i="83" s="1"/>
  <c r="AC138" i="83"/>
  <c r="AD138" i="83" s="1"/>
  <c r="AC134" i="85"/>
  <c r="AD134" i="85"/>
  <c r="AC135" i="85"/>
  <c r="AD135" i="85" s="1"/>
  <c r="AC136" i="85"/>
  <c r="AD136" i="85"/>
  <c r="AC137" i="85"/>
  <c r="AD137" i="85" s="1"/>
  <c r="AC138" i="85"/>
  <c r="AD138" i="85" s="1"/>
  <c r="AC134" i="87"/>
  <c r="AD134" i="87" s="1"/>
  <c r="AC135" i="87"/>
  <c r="AD135" i="87" s="1"/>
  <c r="AC136" i="87"/>
  <c r="AD136" i="87" s="1"/>
  <c r="AC137" i="87"/>
  <c r="AD137" i="87" s="1"/>
  <c r="AC138" i="87"/>
  <c r="AD138" i="87" s="1"/>
  <c r="AC134" i="90"/>
  <c r="AD134" i="90" s="1"/>
  <c r="AC135" i="90"/>
  <c r="AD135" i="90" s="1"/>
  <c r="AC136" i="90"/>
  <c r="AD136" i="90" s="1"/>
  <c r="AC137" i="90"/>
  <c r="AD137" i="90" s="1"/>
  <c r="AC138" i="90"/>
  <c r="AD138" i="90" s="1"/>
  <c r="AC134" i="92"/>
  <c r="AD134" i="92" s="1"/>
  <c r="AC135" i="92"/>
  <c r="AD135" i="92" s="1"/>
  <c r="AC136" i="92"/>
  <c r="AD136" i="92"/>
  <c r="AC137" i="92"/>
  <c r="AD137" i="92" s="1"/>
  <c r="AC138" i="92"/>
  <c r="AD138" i="92"/>
  <c r="AC134" i="94"/>
  <c r="AD134" i="94" s="1"/>
  <c r="AC135" i="94"/>
  <c r="AD135" i="94" s="1"/>
  <c r="AC136" i="94"/>
  <c r="AD136" i="94" s="1"/>
  <c r="AC137" i="94"/>
  <c r="AD137" i="94" s="1"/>
  <c r="AC138" i="94"/>
  <c r="AD138" i="94" s="1"/>
  <c r="AC134" i="96"/>
  <c r="AD134" i="96" s="1"/>
  <c r="AC135" i="96"/>
  <c r="AD135" i="96" s="1"/>
  <c r="AC136" i="96"/>
  <c r="AD136" i="96" s="1"/>
  <c r="AC137" i="96"/>
  <c r="AD137" i="96" s="1"/>
  <c r="AC138" i="96"/>
  <c r="AD138" i="96" s="1"/>
  <c r="AC134" i="98"/>
  <c r="AD134" i="98"/>
  <c r="AC135" i="98"/>
  <c r="AD135" i="98" s="1"/>
  <c r="AC136" i="98"/>
  <c r="AD136" i="98" s="1"/>
  <c r="AC137" i="98"/>
  <c r="AD137" i="98"/>
  <c r="AC138" i="98"/>
  <c r="AD138" i="98" s="1"/>
  <c r="AC134" i="101"/>
  <c r="AD134" i="101" s="1"/>
  <c r="AC135" i="101"/>
  <c r="AD135" i="101" s="1"/>
  <c r="AC136" i="101"/>
  <c r="AD136" i="101" s="1"/>
  <c r="AC137" i="101"/>
  <c r="AD137" i="101" s="1"/>
  <c r="AC138" i="101"/>
  <c r="AD138" i="101" s="1"/>
  <c r="AC134" i="103"/>
  <c r="AD134" i="103" s="1"/>
  <c r="AC135" i="103"/>
  <c r="AD135" i="103" s="1"/>
  <c r="AC136" i="103"/>
  <c r="AD136" i="103"/>
  <c r="AC137" i="103"/>
  <c r="AD137" i="103" s="1"/>
  <c r="AC138" i="103"/>
  <c r="AD138" i="103" s="1"/>
  <c r="AC134" i="105"/>
  <c r="AD134" i="105" s="1"/>
  <c r="AC135" i="105"/>
  <c r="AD135" i="105" s="1"/>
  <c r="AC136" i="105"/>
  <c r="AD136" i="105" s="1"/>
  <c r="AC137" i="105"/>
  <c r="AD137" i="105"/>
  <c r="AC138" i="105"/>
  <c r="AD138" i="105" s="1"/>
  <c r="AC134" i="108"/>
  <c r="AD134" i="108" s="1"/>
  <c r="AC135" i="108"/>
  <c r="AD135" i="108" s="1"/>
  <c r="AC136" i="108"/>
  <c r="AD136" i="108" s="1"/>
  <c r="AC137" i="108"/>
  <c r="AD137" i="108" s="1"/>
  <c r="AC138" i="108"/>
  <c r="AD138" i="108" s="1"/>
  <c r="AC134" i="110"/>
  <c r="AD134" i="110" s="1"/>
  <c r="AC135" i="110"/>
  <c r="AD135" i="110" s="1"/>
  <c r="AC136" i="110"/>
  <c r="AD136" i="110" s="1"/>
  <c r="AC137" i="110"/>
  <c r="AD137" i="110" s="1"/>
  <c r="AC138" i="110"/>
  <c r="AD138" i="110" s="1"/>
  <c r="AC134" i="112"/>
  <c r="AD134" i="112" s="1"/>
  <c r="AC135" i="112"/>
  <c r="AD135" i="112" s="1"/>
  <c r="AC136" i="112"/>
  <c r="AD136" i="112" s="1"/>
  <c r="AC137" i="112"/>
  <c r="AD137" i="112" s="1"/>
  <c r="AC138" i="112"/>
  <c r="AD138" i="112" s="1"/>
  <c r="AC134" i="114"/>
  <c r="AD134" i="114" s="1"/>
  <c r="AC135" i="114"/>
  <c r="AD135" i="114" s="1"/>
  <c r="AC136" i="114"/>
  <c r="AD136" i="114" s="1"/>
  <c r="AC137" i="114"/>
  <c r="AD137" i="114" s="1"/>
  <c r="AC138" i="114"/>
  <c r="AD138" i="114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39" i="75"/>
  <c r="AD139" i="75" s="1"/>
  <c r="AC140" i="75"/>
  <c r="AD140" i="75" s="1"/>
  <c r="AC141" i="75"/>
  <c r="AD141" i="75" s="1"/>
  <c r="AC142" i="75"/>
  <c r="AD142" i="75" s="1"/>
  <c r="AC143" i="75"/>
  <c r="AD143" i="75" s="1"/>
  <c r="AC139" i="77"/>
  <c r="AD139" i="77" s="1"/>
  <c r="AC140" i="77"/>
  <c r="AD140" i="77" s="1"/>
  <c r="AC141" i="77"/>
  <c r="AD141" i="77" s="1"/>
  <c r="AC142" i="77"/>
  <c r="AD142" i="77" s="1"/>
  <c r="AC143" i="77"/>
  <c r="AD143" i="77" s="1"/>
  <c r="AC139" i="79"/>
  <c r="AD139" i="79" s="1"/>
  <c r="AC140" i="79"/>
  <c r="AD140" i="79" s="1"/>
  <c r="AC141" i="79"/>
  <c r="AD141" i="79" s="1"/>
  <c r="AC142" i="79"/>
  <c r="AD142" i="79" s="1"/>
  <c r="AC143" i="79"/>
  <c r="AD143" i="79" s="1"/>
  <c r="AC139" i="81"/>
  <c r="AD139" i="81" s="1"/>
  <c r="AC140" i="81"/>
  <c r="AD140" i="81" s="1"/>
  <c r="AC141" i="81"/>
  <c r="AD141" i="81" s="1"/>
  <c r="AC142" i="81"/>
  <c r="AD142" i="81" s="1"/>
  <c r="AC143" i="81"/>
  <c r="AD143" i="81" s="1"/>
  <c r="AC139" i="83"/>
  <c r="AD139" i="83" s="1"/>
  <c r="AC140" i="83"/>
  <c r="AD140" i="83" s="1"/>
  <c r="AC141" i="83"/>
  <c r="AD141" i="83" s="1"/>
  <c r="AC142" i="83"/>
  <c r="AD142" i="83" s="1"/>
  <c r="AC143" i="83"/>
  <c r="AD143" i="83" s="1"/>
  <c r="AC139" i="85"/>
  <c r="AD139" i="85" s="1"/>
  <c r="AC140" i="85"/>
  <c r="AD140" i="85" s="1"/>
  <c r="AC141" i="85"/>
  <c r="AD141" i="85"/>
  <c r="AC142" i="85"/>
  <c r="AD142" i="85" s="1"/>
  <c r="AC143" i="85"/>
  <c r="AD143" i="85" s="1"/>
  <c r="AC139" i="87"/>
  <c r="AD139" i="87" s="1"/>
  <c r="AC140" i="87"/>
  <c r="AD140" i="87" s="1"/>
  <c r="AC141" i="87"/>
  <c r="AD141" i="87" s="1"/>
  <c r="AC142" i="87"/>
  <c r="AD142" i="87" s="1"/>
  <c r="AC143" i="87"/>
  <c r="AD143" i="87" s="1"/>
  <c r="AC139" i="90"/>
  <c r="AD139" i="90" s="1"/>
  <c r="AC140" i="90"/>
  <c r="AD140" i="90" s="1"/>
  <c r="AC141" i="90"/>
  <c r="AD141" i="90" s="1"/>
  <c r="AC142" i="90"/>
  <c r="AD142" i="90" s="1"/>
  <c r="AC143" i="90"/>
  <c r="AD143" i="90" s="1"/>
  <c r="AC139" i="92"/>
  <c r="AD139" i="92" s="1"/>
  <c r="AC140" i="92"/>
  <c r="AD140" i="92" s="1"/>
  <c r="AC141" i="92"/>
  <c r="AD141" i="92" s="1"/>
  <c r="AC142" i="92"/>
  <c r="AD142" i="92" s="1"/>
  <c r="AC143" i="92"/>
  <c r="AD143" i="92" s="1"/>
  <c r="AC139" i="94"/>
  <c r="AD139" i="94" s="1"/>
  <c r="AC140" i="94"/>
  <c r="AD140" i="94" s="1"/>
  <c r="AC141" i="94"/>
  <c r="AD141" i="94" s="1"/>
  <c r="AC142" i="94"/>
  <c r="AD142" i="94" s="1"/>
  <c r="AC143" i="94"/>
  <c r="AD143" i="94" s="1"/>
  <c r="AC139" i="96"/>
  <c r="AD139" i="96" s="1"/>
  <c r="AC140" i="96"/>
  <c r="AD140" i="96" s="1"/>
  <c r="AC141" i="96"/>
  <c r="AD141" i="96" s="1"/>
  <c r="AC142" i="96"/>
  <c r="AD142" i="96"/>
  <c r="AC143" i="96"/>
  <c r="AD143" i="96" s="1"/>
  <c r="AC139" i="98"/>
  <c r="AD139" i="98" s="1"/>
  <c r="AC140" i="98"/>
  <c r="AD140" i="98"/>
  <c r="AC141" i="98"/>
  <c r="AD141" i="98" s="1"/>
  <c r="AC142" i="98"/>
  <c r="AD142" i="98" s="1"/>
  <c r="AC143" i="98"/>
  <c r="AD143" i="98" s="1"/>
  <c r="AC139" i="101"/>
  <c r="AD139" i="101" s="1"/>
  <c r="AC140" i="101"/>
  <c r="AD140" i="101" s="1"/>
  <c r="AC141" i="101"/>
  <c r="AD141" i="101" s="1"/>
  <c r="AC142" i="101"/>
  <c r="AD142" i="101" s="1"/>
  <c r="AC143" i="101"/>
  <c r="AD143" i="101" s="1"/>
  <c r="AC139" i="103"/>
  <c r="AD139" i="103" s="1"/>
  <c r="AC140" i="103"/>
  <c r="AD140" i="103" s="1"/>
  <c r="AC141" i="103"/>
  <c r="AD141" i="103" s="1"/>
  <c r="AC142" i="103"/>
  <c r="AD142" i="103" s="1"/>
  <c r="AC143" i="103"/>
  <c r="AD143" i="103" s="1"/>
  <c r="AC139" i="105"/>
  <c r="AD139" i="105" s="1"/>
  <c r="AC140" i="105"/>
  <c r="AD140" i="105" s="1"/>
  <c r="AC141" i="105"/>
  <c r="AD141" i="105" s="1"/>
  <c r="AC142" i="105"/>
  <c r="AD142" i="105"/>
  <c r="AC143" i="105"/>
  <c r="AD143" i="105" s="1"/>
  <c r="AC139" i="108"/>
  <c r="AD139" i="108" s="1"/>
  <c r="AC140" i="108"/>
  <c r="AD140" i="108"/>
  <c r="AC141" i="108"/>
  <c r="AD141" i="108" s="1"/>
  <c r="AC142" i="108"/>
  <c r="AD142" i="108" s="1"/>
  <c r="AC143" i="108"/>
  <c r="AD143" i="108" s="1"/>
  <c r="AC139" i="110"/>
  <c r="AD139" i="110" s="1"/>
  <c r="AC140" i="110"/>
  <c r="AD140" i="110" s="1"/>
  <c r="AC141" i="110"/>
  <c r="AD141" i="110" s="1"/>
  <c r="AC142" i="110"/>
  <c r="AD142" i="110" s="1"/>
  <c r="AC143" i="110"/>
  <c r="AD143" i="110" s="1"/>
  <c r="AC139" i="112"/>
  <c r="AD139" i="112" s="1"/>
  <c r="AC140" i="112"/>
  <c r="AD140" i="112" s="1"/>
  <c r="AC141" i="112"/>
  <c r="AD141" i="112" s="1"/>
  <c r="AC142" i="112"/>
  <c r="AD142" i="112" s="1"/>
  <c r="AC143" i="112"/>
  <c r="AD143" i="112" s="1"/>
  <c r="AC139" i="114"/>
  <c r="AD139" i="114" s="1"/>
  <c r="AC140" i="114"/>
  <c r="AD140" i="114" s="1"/>
  <c r="AC141" i="114"/>
  <c r="AD141" i="114" s="1"/>
  <c r="AC142" i="114"/>
  <c r="AD142" i="114"/>
  <c r="AC143" i="114"/>
  <c r="AD143" i="114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44" i="75"/>
  <c r="AD144" i="75" s="1"/>
  <c r="AC145" i="75"/>
  <c r="AD145" i="75" s="1"/>
  <c r="AC146" i="75"/>
  <c r="AD146" i="75" s="1"/>
  <c r="AC147" i="75"/>
  <c r="AD147" i="75" s="1"/>
  <c r="AC148" i="75"/>
  <c r="AD148" i="75" s="1"/>
  <c r="AC149" i="75"/>
  <c r="AD149" i="75" s="1"/>
  <c r="AC144" i="77"/>
  <c r="AD144" i="77" s="1"/>
  <c r="AC145" i="77"/>
  <c r="AD145" i="77" s="1"/>
  <c r="AC146" i="77"/>
  <c r="AD146" i="77" s="1"/>
  <c r="AC147" i="77"/>
  <c r="AD147" i="77" s="1"/>
  <c r="AC148" i="77"/>
  <c r="AD148" i="77" s="1"/>
  <c r="AC149" i="77"/>
  <c r="AD149" i="77" s="1"/>
  <c r="AC144" i="79"/>
  <c r="AD144" i="79" s="1"/>
  <c r="AC145" i="79"/>
  <c r="AD145" i="79" s="1"/>
  <c r="AC146" i="79"/>
  <c r="AD146" i="79" s="1"/>
  <c r="AC147" i="79"/>
  <c r="AD147" i="79" s="1"/>
  <c r="AC148" i="79"/>
  <c r="AD148" i="79" s="1"/>
  <c r="AC149" i="79"/>
  <c r="AD149" i="79" s="1"/>
  <c r="AC144" i="81"/>
  <c r="AD144" i="81" s="1"/>
  <c r="AC145" i="81"/>
  <c r="AD145" i="81" s="1"/>
  <c r="AC146" i="81"/>
  <c r="AD146" i="81" s="1"/>
  <c r="AC147" i="81"/>
  <c r="AD147" i="81" s="1"/>
  <c r="AC148" i="81"/>
  <c r="AD148" i="81" s="1"/>
  <c r="AC149" i="81"/>
  <c r="AD149" i="81" s="1"/>
  <c r="AC144" i="83"/>
  <c r="AD144" i="83"/>
  <c r="AC145" i="83"/>
  <c r="AD145" i="83" s="1"/>
  <c r="AC146" i="83"/>
  <c r="AD146" i="83" s="1"/>
  <c r="AC147" i="83"/>
  <c r="AD147" i="83"/>
  <c r="AC148" i="83"/>
  <c r="AD148" i="83" s="1"/>
  <c r="AC149" i="83"/>
  <c r="AD149" i="83" s="1"/>
  <c r="AC144" i="85"/>
  <c r="AD144" i="85" s="1"/>
  <c r="AC145" i="85"/>
  <c r="AD145" i="85" s="1"/>
  <c r="AC146" i="85"/>
  <c r="AD146" i="85" s="1"/>
  <c r="AC147" i="85"/>
  <c r="AD147" i="85" s="1"/>
  <c r="AC148" i="85"/>
  <c r="AD148" i="85" s="1"/>
  <c r="AC149" i="85"/>
  <c r="AD149" i="85" s="1"/>
  <c r="AC144" i="87"/>
  <c r="AD144" i="87" s="1"/>
  <c r="AC145" i="87"/>
  <c r="AD145" i="87" s="1"/>
  <c r="AC146" i="87"/>
  <c r="AD146" i="87" s="1"/>
  <c r="AC147" i="87"/>
  <c r="AD147" i="87" s="1"/>
  <c r="AC148" i="87"/>
  <c r="AD148" i="87" s="1"/>
  <c r="AC149" i="87"/>
  <c r="AD149" i="87" s="1"/>
  <c r="AC144" i="90"/>
  <c r="AD144" i="90" s="1"/>
  <c r="AC145" i="90"/>
  <c r="AD145" i="90" s="1"/>
  <c r="AC146" i="90"/>
  <c r="AD146" i="90" s="1"/>
  <c r="AC147" i="90"/>
  <c r="AD147" i="90" s="1"/>
  <c r="AC148" i="90"/>
  <c r="AD148" i="90" s="1"/>
  <c r="AC149" i="90"/>
  <c r="AD149" i="90" s="1"/>
  <c r="AC144" i="92"/>
  <c r="AD144" i="92" s="1"/>
  <c r="AC145" i="92"/>
  <c r="AD145" i="92" s="1"/>
  <c r="AC146" i="92"/>
  <c r="AD146" i="92" s="1"/>
  <c r="AC147" i="92"/>
  <c r="AD147" i="92" s="1"/>
  <c r="AC148" i="92"/>
  <c r="AD148" i="92" s="1"/>
  <c r="AC149" i="92"/>
  <c r="AD149" i="92" s="1"/>
  <c r="AC144" i="94"/>
  <c r="AD144" i="94" s="1"/>
  <c r="AC145" i="94"/>
  <c r="AD145" i="94" s="1"/>
  <c r="AC146" i="94"/>
  <c r="AD146" i="94" s="1"/>
  <c r="AC147" i="94"/>
  <c r="AD147" i="94" s="1"/>
  <c r="AC148" i="94"/>
  <c r="AD148" i="94" s="1"/>
  <c r="AC149" i="94"/>
  <c r="AD149" i="94" s="1"/>
  <c r="AC144" i="96"/>
  <c r="AD144" i="96" s="1"/>
  <c r="AC145" i="96"/>
  <c r="AD145" i="96" s="1"/>
  <c r="AC146" i="96"/>
  <c r="AD146" i="96" s="1"/>
  <c r="AC147" i="96"/>
  <c r="AD147" i="96" s="1"/>
  <c r="AC148" i="96"/>
  <c r="AD148" i="96" s="1"/>
  <c r="AC149" i="96"/>
  <c r="AD149" i="96" s="1"/>
  <c r="AC144" i="98"/>
  <c r="AD144" i="98" s="1"/>
  <c r="AC145" i="98"/>
  <c r="AD145" i="98" s="1"/>
  <c r="AC146" i="98"/>
  <c r="AD146" i="98" s="1"/>
  <c r="AC147" i="98"/>
  <c r="AD147" i="98" s="1"/>
  <c r="AC148" i="98"/>
  <c r="AD148" i="98" s="1"/>
  <c r="AC149" i="98"/>
  <c r="AD149" i="98" s="1"/>
  <c r="AC144" i="101"/>
  <c r="AD144" i="101" s="1"/>
  <c r="AC145" i="101"/>
  <c r="AD145" i="101" s="1"/>
  <c r="AC146" i="101"/>
  <c r="AD146" i="101" s="1"/>
  <c r="AC147" i="101"/>
  <c r="AD147" i="101" s="1"/>
  <c r="AC148" i="101"/>
  <c r="AD148" i="101" s="1"/>
  <c r="AC149" i="101"/>
  <c r="AD149" i="101" s="1"/>
  <c r="AC144" i="103"/>
  <c r="AD144" i="103" s="1"/>
  <c r="AC145" i="103"/>
  <c r="AD145" i="103" s="1"/>
  <c r="AC146" i="103"/>
  <c r="AD146" i="103" s="1"/>
  <c r="AC147" i="103"/>
  <c r="AD147" i="103"/>
  <c r="AC148" i="103"/>
  <c r="AD148" i="103" s="1"/>
  <c r="AC149" i="103"/>
  <c r="AD149" i="103" s="1"/>
  <c r="AC144" i="105"/>
  <c r="AD144" i="105" s="1"/>
  <c r="AC145" i="105"/>
  <c r="AD145" i="105" s="1"/>
  <c r="AC146" i="105"/>
  <c r="AD146" i="105" s="1"/>
  <c r="AC147" i="105"/>
  <c r="AD147" i="105" s="1"/>
  <c r="AC148" i="105"/>
  <c r="AD148" i="105" s="1"/>
  <c r="AC149" i="105"/>
  <c r="AD149" i="105" s="1"/>
  <c r="AC144" i="108"/>
  <c r="AD144" i="108" s="1"/>
  <c r="AC145" i="108"/>
  <c r="AD145" i="108" s="1"/>
  <c r="AC146" i="108"/>
  <c r="AD146" i="108" s="1"/>
  <c r="AC147" i="108"/>
  <c r="AD147" i="108" s="1"/>
  <c r="AC148" i="108"/>
  <c r="AD148" i="108" s="1"/>
  <c r="AC149" i="108"/>
  <c r="AD149" i="108" s="1"/>
  <c r="AC144" i="110"/>
  <c r="AD144" i="110" s="1"/>
  <c r="AC145" i="110"/>
  <c r="AD145" i="110" s="1"/>
  <c r="AC146" i="110"/>
  <c r="AD146" i="110" s="1"/>
  <c r="AC147" i="110"/>
  <c r="AD147" i="110" s="1"/>
  <c r="AC148" i="110"/>
  <c r="AD148" i="110" s="1"/>
  <c r="AC149" i="110"/>
  <c r="AD149" i="110" s="1"/>
  <c r="AC144" i="112"/>
  <c r="AD144" i="112" s="1"/>
  <c r="AC145" i="112"/>
  <c r="AD145" i="112" s="1"/>
  <c r="AC146" i="112"/>
  <c r="AD146" i="112" s="1"/>
  <c r="AC147" i="112"/>
  <c r="AD147" i="112" s="1"/>
  <c r="AC148" i="112"/>
  <c r="AD148" i="112" s="1"/>
  <c r="AC149" i="112"/>
  <c r="AD149" i="112" s="1"/>
  <c r="AC144" i="114"/>
  <c r="AD144" i="114" s="1"/>
  <c r="AC145" i="114"/>
  <c r="AD145" i="114" s="1"/>
  <c r="AC146" i="114"/>
  <c r="AD146" i="114" s="1"/>
  <c r="AC147" i="114"/>
  <c r="AD147" i="114" s="1"/>
  <c r="AC148" i="114"/>
  <c r="AD148" i="114" s="1"/>
  <c r="AC149" i="114"/>
  <c r="AD149" i="114" s="1"/>
  <c r="AC150" i="8"/>
  <c r="AD150" i="8" s="1"/>
  <c r="AC151" i="8"/>
  <c r="AD151" i="8" s="1"/>
  <c r="AC150" i="75"/>
  <c r="AD150" i="75" s="1"/>
  <c r="AC151" i="75"/>
  <c r="AD151" i="75" s="1"/>
  <c r="AC150" i="77"/>
  <c r="AD150" i="77" s="1"/>
  <c r="AC151" i="77"/>
  <c r="AD151" i="77" s="1"/>
  <c r="AC150" i="79"/>
  <c r="AD150" i="79" s="1"/>
  <c r="AC151" i="79"/>
  <c r="AD151" i="79" s="1"/>
  <c r="AC150" i="81"/>
  <c r="AD150" i="81" s="1"/>
  <c r="AC151" i="81"/>
  <c r="AD151" i="81" s="1"/>
  <c r="AC150" i="83"/>
  <c r="AD150" i="83" s="1"/>
  <c r="AC151" i="83"/>
  <c r="AD151" i="83" s="1"/>
  <c r="AC150" i="85"/>
  <c r="AD150" i="85" s="1"/>
  <c r="AC151" i="85"/>
  <c r="AD151" i="85" s="1"/>
  <c r="AC150" i="87"/>
  <c r="AD150" i="87" s="1"/>
  <c r="AC151" i="87"/>
  <c r="AD151" i="87" s="1"/>
  <c r="AC150" i="90"/>
  <c r="AD150" i="90" s="1"/>
  <c r="AC151" i="90"/>
  <c r="AD151" i="90" s="1"/>
  <c r="AC150" i="92"/>
  <c r="AD150" i="92"/>
  <c r="AC151" i="92"/>
  <c r="AD151" i="92" s="1"/>
  <c r="AC150" i="94"/>
  <c r="AD150" i="94" s="1"/>
  <c r="AC151" i="94"/>
  <c r="AD151" i="94"/>
  <c r="AC150" i="96"/>
  <c r="AD150" i="96" s="1"/>
  <c r="AC151" i="96"/>
  <c r="AD151" i="96" s="1"/>
  <c r="AC150" i="98"/>
  <c r="AD150" i="98" s="1"/>
  <c r="AC151" i="98"/>
  <c r="AD151" i="98" s="1"/>
  <c r="AC150" i="101"/>
  <c r="AD150" i="101" s="1"/>
  <c r="AC151" i="101"/>
  <c r="AD151" i="101" s="1"/>
  <c r="AC150" i="103"/>
  <c r="AD150" i="103" s="1"/>
  <c r="AC151" i="103"/>
  <c r="AD151" i="103" s="1"/>
  <c r="AC150" i="105"/>
  <c r="AD150" i="105" s="1"/>
  <c r="AC151" i="105"/>
  <c r="AD151" i="105" s="1"/>
  <c r="AC150" i="108"/>
  <c r="AD150" i="108" s="1"/>
  <c r="AC151" i="108"/>
  <c r="AD151" i="108" s="1"/>
  <c r="AC150" i="110"/>
  <c r="AD150" i="110" s="1"/>
  <c r="AC151" i="110"/>
  <c r="AD151" i="110" s="1"/>
  <c r="AC150" i="112"/>
  <c r="AD150" i="112" s="1"/>
  <c r="AC151" i="112"/>
  <c r="AD151" i="112" s="1"/>
  <c r="AC150" i="114"/>
  <c r="AD150" i="114" s="1"/>
  <c r="AC151" i="114"/>
  <c r="AD151" i="114" s="1"/>
  <c r="AC152" i="8"/>
  <c r="AD152" i="8" s="1"/>
  <c r="AC153" i="8"/>
  <c r="AD153" i="8" s="1"/>
  <c r="AC154" i="8"/>
  <c r="AD154" i="8" s="1"/>
  <c r="AC152" i="75"/>
  <c r="AD152" i="75" s="1"/>
  <c r="AC153" i="75"/>
  <c r="AD153" i="75" s="1"/>
  <c r="AC154" i="75"/>
  <c r="AD154" i="75" s="1"/>
  <c r="AC152" i="77"/>
  <c r="AD152" i="77" s="1"/>
  <c r="AC153" i="77"/>
  <c r="AD153" i="77" s="1"/>
  <c r="AC154" i="77"/>
  <c r="AD154" i="77" s="1"/>
  <c r="AC152" i="79"/>
  <c r="AD152" i="79" s="1"/>
  <c r="AC153" i="79"/>
  <c r="AD153" i="79" s="1"/>
  <c r="AC154" i="79"/>
  <c r="AD154" i="79" s="1"/>
  <c r="AC152" i="81"/>
  <c r="AD152" i="81" s="1"/>
  <c r="AC153" i="81"/>
  <c r="AD153" i="81" s="1"/>
  <c r="AC154" i="81"/>
  <c r="AD154" i="81" s="1"/>
  <c r="AC152" i="83"/>
  <c r="AD152" i="83" s="1"/>
  <c r="AC153" i="83"/>
  <c r="AD153" i="83" s="1"/>
  <c r="AC154" i="83"/>
  <c r="AD154" i="83" s="1"/>
  <c r="AC152" i="85"/>
  <c r="AD152" i="85" s="1"/>
  <c r="AC153" i="85"/>
  <c r="AD153" i="85" s="1"/>
  <c r="AC154" i="85"/>
  <c r="AD154" i="85" s="1"/>
  <c r="AC152" i="87"/>
  <c r="AD152" i="87" s="1"/>
  <c r="AC153" i="87"/>
  <c r="AD153" i="87" s="1"/>
  <c r="AC154" i="87"/>
  <c r="AD154" i="87" s="1"/>
  <c r="AC152" i="90"/>
  <c r="AD152" i="90" s="1"/>
  <c r="AC153" i="90"/>
  <c r="AD153" i="90" s="1"/>
  <c r="AC154" i="90"/>
  <c r="AD154" i="90" s="1"/>
  <c r="AC152" i="92"/>
  <c r="AD152" i="92" s="1"/>
  <c r="AC153" i="92"/>
  <c r="AD153" i="92" s="1"/>
  <c r="AC154" i="92"/>
  <c r="AD154" i="92" s="1"/>
  <c r="AC152" i="94"/>
  <c r="AD152" i="94" s="1"/>
  <c r="AC153" i="94"/>
  <c r="AD153" i="94" s="1"/>
  <c r="AC154" i="94"/>
  <c r="AD154" i="94" s="1"/>
  <c r="AC152" i="96"/>
  <c r="AD152" i="96" s="1"/>
  <c r="AC153" i="96"/>
  <c r="AD153" i="96" s="1"/>
  <c r="AC154" i="96"/>
  <c r="AD154" i="96" s="1"/>
  <c r="AC152" i="98"/>
  <c r="AD152" i="98" s="1"/>
  <c r="AC153" i="98"/>
  <c r="AD153" i="98" s="1"/>
  <c r="AC154" i="98"/>
  <c r="AD154" i="98"/>
  <c r="AC152" i="101"/>
  <c r="AD152" i="101" s="1"/>
  <c r="AC153" i="101"/>
  <c r="AD153" i="101"/>
  <c r="AC154" i="101"/>
  <c r="AD154" i="101" s="1"/>
  <c r="AC152" i="103"/>
  <c r="AD152" i="103" s="1"/>
  <c r="AC153" i="103"/>
  <c r="AD153" i="103" s="1"/>
  <c r="AC154" i="103"/>
  <c r="AD154" i="103" s="1"/>
  <c r="AC152" i="105"/>
  <c r="AD152" i="105" s="1"/>
  <c r="AC153" i="105"/>
  <c r="AD153" i="105" s="1"/>
  <c r="AC154" i="105"/>
  <c r="AD154" i="105" s="1"/>
  <c r="AC152" i="108"/>
  <c r="AD152" i="108" s="1"/>
  <c r="AC153" i="108"/>
  <c r="AD153" i="108" s="1"/>
  <c r="AC154" i="108"/>
  <c r="AD154" i="108" s="1"/>
  <c r="AC152" i="110"/>
  <c r="AD152" i="110" s="1"/>
  <c r="AC153" i="110"/>
  <c r="AD153" i="110" s="1"/>
  <c r="AC154" i="110"/>
  <c r="AD154" i="110" s="1"/>
  <c r="AC152" i="112"/>
  <c r="AD152" i="112" s="1"/>
  <c r="AC153" i="112"/>
  <c r="AD153" i="112" s="1"/>
  <c r="AC154" i="112"/>
  <c r="AD154" i="112" s="1"/>
  <c r="AC152" i="114"/>
  <c r="AD152" i="114" s="1"/>
  <c r="AC153" i="114"/>
  <c r="AD153" i="114" s="1"/>
  <c r="AC154" i="114"/>
  <c r="AD154" i="114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97" i="75"/>
  <c r="AD97" i="75" s="1"/>
  <c r="AC98" i="75"/>
  <c r="AD98" i="75" s="1"/>
  <c r="AC99" i="75"/>
  <c r="AD99" i="75"/>
  <c r="AC100" i="75"/>
  <c r="AD100" i="75" s="1"/>
  <c r="AC101" i="75"/>
  <c r="AD101" i="75" s="1"/>
  <c r="AC102" i="75"/>
  <c r="AD102" i="75" s="1"/>
  <c r="AC103" i="75"/>
  <c r="AD103" i="75" s="1"/>
  <c r="AC97" i="77"/>
  <c r="AD97" i="77" s="1"/>
  <c r="AC98" i="77"/>
  <c r="AD98" i="77" s="1"/>
  <c r="AC99" i="77"/>
  <c r="AD99" i="77"/>
  <c r="AC100" i="77"/>
  <c r="AD100" i="77" s="1"/>
  <c r="AC101" i="77"/>
  <c r="AD101" i="77" s="1"/>
  <c r="AC102" i="77"/>
  <c r="AD102" i="77"/>
  <c r="AC103" i="77"/>
  <c r="AD103" i="77" s="1"/>
  <c r="AC97" i="79"/>
  <c r="AD97" i="79" s="1"/>
  <c r="AC98" i="79"/>
  <c r="AD98" i="79"/>
  <c r="AC99" i="79"/>
  <c r="AD99" i="79" s="1"/>
  <c r="AC100" i="79"/>
  <c r="AD100" i="79" s="1"/>
  <c r="AC101" i="79"/>
  <c r="AD101" i="79" s="1"/>
  <c r="AC102" i="79"/>
  <c r="AD102" i="79" s="1"/>
  <c r="AC103" i="79"/>
  <c r="AD103" i="79" s="1"/>
  <c r="AC97" i="81"/>
  <c r="AD97" i="81" s="1"/>
  <c r="AC98" i="81"/>
  <c r="AD98" i="81" s="1"/>
  <c r="AC99" i="81"/>
  <c r="AD99" i="81" s="1"/>
  <c r="AC100" i="81"/>
  <c r="AD100" i="81" s="1"/>
  <c r="AC101" i="81"/>
  <c r="AD101" i="81" s="1"/>
  <c r="AC102" i="81"/>
  <c r="AD102" i="81" s="1"/>
  <c r="AC103" i="81"/>
  <c r="AD103" i="81" s="1"/>
  <c r="AC97" i="83"/>
  <c r="AD97" i="83" s="1"/>
  <c r="AC98" i="83"/>
  <c r="AD98" i="83" s="1"/>
  <c r="AC99" i="83"/>
  <c r="AD99" i="83" s="1"/>
  <c r="AC100" i="83"/>
  <c r="AD100" i="83" s="1"/>
  <c r="AC101" i="83"/>
  <c r="AD101" i="83" s="1"/>
  <c r="AC102" i="83"/>
  <c r="AD102" i="83" s="1"/>
  <c r="AC103" i="83"/>
  <c r="AD103" i="83" s="1"/>
  <c r="AC97" i="85"/>
  <c r="AD97" i="85" s="1"/>
  <c r="AC98" i="85"/>
  <c r="AD98" i="85" s="1"/>
  <c r="AC99" i="85"/>
  <c r="AD99" i="85" s="1"/>
  <c r="AC100" i="85"/>
  <c r="AD100" i="85" s="1"/>
  <c r="AC101" i="85"/>
  <c r="AD101" i="85" s="1"/>
  <c r="AC102" i="85"/>
  <c r="AD102" i="85" s="1"/>
  <c r="AC103" i="85"/>
  <c r="AD103" i="85" s="1"/>
  <c r="AC97" i="87"/>
  <c r="AD97" i="87" s="1"/>
  <c r="AC98" i="87"/>
  <c r="AD98" i="87" s="1"/>
  <c r="AC99" i="87"/>
  <c r="AD99" i="87"/>
  <c r="AC100" i="87"/>
  <c r="AD100" i="87" s="1"/>
  <c r="AC101" i="87"/>
  <c r="AD101" i="87" s="1"/>
  <c r="AC102" i="87"/>
  <c r="AD102" i="87" s="1"/>
  <c r="AC103" i="87"/>
  <c r="AD103" i="87" s="1"/>
  <c r="AC97" i="90"/>
  <c r="AD97" i="90" s="1"/>
  <c r="AC98" i="90"/>
  <c r="AD98" i="90"/>
  <c r="AC99" i="90"/>
  <c r="AD99" i="90" s="1"/>
  <c r="AC100" i="90"/>
  <c r="AD100" i="90" s="1"/>
  <c r="AC101" i="90"/>
  <c r="AD101" i="90" s="1"/>
  <c r="AC102" i="90"/>
  <c r="AD102" i="90" s="1"/>
  <c r="AC103" i="90"/>
  <c r="AD103" i="90" s="1"/>
  <c r="AC97" i="92"/>
  <c r="AD97" i="92" s="1"/>
  <c r="AC98" i="92"/>
  <c r="AD98" i="92" s="1"/>
  <c r="AC99" i="92"/>
  <c r="AD99" i="92"/>
  <c r="AC100" i="92"/>
  <c r="AD100" i="92" s="1"/>
  <c r="AC101" i="92"/>
  <c r="AD101" i="92" s="1"/>
  <c r="AC102" i="92"/>
  <c r="AD102" i="92"/>
  <c r="AC103" i="92"/>
  <c r="AD103" i="92" s="1"/>
  <c r="AC97" i="94"/>
  <c r="AD97" i="94" s="1"/>
  <c r="AC98" i="94"/>
  <c r="AD98" i="94"/>
  <c r="AC99" i="94"/>
  <c r="AD99" i="94" s="1"/>
  <c r="AC100" i="94"/>
  <c r="AD100" i="94"/>
  <c r="AC101" i="94"/>
  <c r="AD101" i="94" s="1"/>
  <c r="AC102" i="94"/>
  <c r="AD102" i="94" s="1"/>
  <c r="AC103" i="94"/>
  <c r="AD103" i="94" s="1"/>
  <c r="AC97" i="96"/>
  <c r="AD97" i="96" s="1"/>
  <c r="AC98" i="96"/>
  <c r="AD98" i="96" s="1"/>
  <c r="AC99" i="96"/>
  <c r="AD99" i="96" s="1"/>
  <c r="AC100" i="96"/>
  <c r="AD100" i="96" s="1"/>
  <c r="AC101" i="96"/>
  <c r="AD101" i="96" s="1"/>
  <c r="AC102" i="96"/>
  <c r="AD102" i="96" s="1"/>
  <c r="AC103" i="96"/>
  <c r="AD103" i="96" s="1"/>
  <c r="AC97" i="98"/>
  <c r="AD97" i="98" s="1"/>
  <c r="AC98" i="98"/>
  <c r="AD98" i="98" s="1"/>
  <c r="AC99" i="98"/>
  <c r="AD99" i="98" s="1"/>
  <c r="AC100" i="98"/>
  <c r="AD100" i="98" s="1"/>
  <c r="AC101" i="98"/>
  <c r="AD101" i="98" s="1"/>
  <c r="AC102" i="98"/>
  <c r="AD102" i="98" s="1"/>
  <c r="AC103" i="98"/>
  <c r="AD103" i="98" s="1"/>
  <c r="AC97" i="101"/>
  <c r="AD97" i="101" s="1"/>
  <c r="AC98" i="101"/>
  <c r="AD98" i="101" s="1"/>
  <c r="AC99" i="101"/>
  <c r="AD99" i="101" s="1"/>
  <c r="AC100" i="101"/>
  <c r="AD100" i="101" s="1"/>
  <c r="AC101" i="101"/>
  <c r="AD101" i="101" s="1"/>
  <c r="AC102" i="101"/>
  <c r="AD102" i="101" s="1"/>
  <c r="AC103" i="101"/>
  <c r="AD103" i="101" s="1"/>
  <c r="AC97" i="103"/>
  <c r="AD97" i="103" s="1"/>
  <c r="AC98" i="103"/>
  <c r="AD98" i="103" s="1"/>
  <c r="AC99" i="103"/>
  <c r="AD99" i="103" s="1"/>
  <c r="AC100" i="103"/>
  <c r="AD100" i="103" s="1"/>
  <c r="AC101" i="103"/>
  <c r="AD101" i="103" s="1"/>
  <c r="AC102" i="103"/>
  <c r="AD102" i="103" s="1"/>
  <c r="AC103" i="103"/>
  <c r="AD103" i="103" s="1"/>
  <c r="AC97" i="105"/>
  <c r="AD97" i="105" s="1"/>
  <c r="AC98" i="105"/>
  <c r="AD98" i="105"/>
  <c r="AC99" i="105"/>
  <c r="AD99" i="105" s="1"/>
  <c r="AC100" i="105"/>
  <c r="AD100" i="105" s="1"/>
  <c r="AC101" i="105"/>
  <c r="AD101" i="105" s="1"/>
  <c r="AC102" i="105"/>
  <c r="AD102" i="105" s="1"/>
  <c r="AC103" i="105"/>
  <c r="AD103" i="105" s="1"/>
  <c r="AC97" i="108"/>
  <c r="AD97" i="108" s="1"/>
  <c r="AC98" i="108"/>
  <c r="AD98" i="108" s="1"/>
  <c r="AC99" i="108"/>
  <c r="AD99" i="108"/>
  <c r="AC100" i="108"/>
  <c r="AD100" i="108" s="1"/>
  <c r="AC101" i="108"/>
  <c r="AD101" i="108" s="1"/>
  <c r="AC102" i="108"/>
  <c r="AD102" i="108" s="1"/>
  <c r="AC103" i="108"/>
  <c r="AD103" i="108" s="1"/>
  <c r="AC97" i="110"/>
  <c r="AD97" i="110" s="1"/>
  <c r="AC98" i="110"/>
  <c r="AD98" i="110" s="1"/>
  <c r="AC99" i="110"/>
  <c r="AD99" i="110" s="1"/>
  <c r="AC100" i="110"/>
  <c r="AD100" i="110" s="1"/>
  <c r="AC101" i="110"/>
  <c r="AD101" i="110" s="1"/>
  <c r="AC102" i="110"/>
  <c r="AD102" i="110" s="1"/>
  <c r="AC103" i="110"/>
  <c r="AD103" i="110" s="1"/>
  <c r="AC97" i="112"/>
  <c r="AD97" i="112" s="1"/>
  <c r="AC98" i="112"/>
  <c r="AD98" i="112" s="1"/>
  <c r="AC99" i="112"/>
  <c r="AD99" i="112" s="1"/>
  <c r="AC100" i="112"/>
  <c r="AD100" i="112" s="1"/>
  <c r="AC101" i="112"/>
  <c r="AD101" i="112" s="1"/>
  <c r="AC102" i="112"/>
  <c r="AD102" i="112" s="1"/>
  <c r="AC103" i="112"/>
  <c r="AD103" i="112" s="1"/>
  <c r="AC97" i="114"/>
  <c r="AD97" i="114" s="1"/>
  <c r="AC98" i="114"/>
  <c r="AD98" i="114" s="1"/>
  <c r="AC99" i="114"/>
  <c r="AD99" i="114"/>
  <c r="AC100" i="114"/>
  <c r="AD100" i="114" s="1"/>
  <c r="AC101" i="114"/>
  <c r="AD101" i="114" s="1"/>
  <c r="AC102" i="114"/>
  <c r="AD102" i="114"/>
  <c r="AC103" i="114"/>
  <c r="AD103" i="114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15" i="75"/>
  <c r="AD15" i="75" s="1"/>
  <c r="AC16" i="75"/>
  <c r="AD16" i="75" s="1"/>
  <c r="AC17" i="75"/>
  <c r="AD17" i="75" s="1"/>
  <c r="AC18" i="75"/>
  <c r="AD18" i="75" s="1"/>
  <c r="AC19" i="75"/>
  <c r="AD19" i="75" s="1"/>
  <c r="AC15" i="77"/>
  <c r="AD15" i="77" s="1"/>
  <c r="AC16" i="77"/>
  <c r="AD16" i="77"/>
  <c r="AC17" i="77"/>
  <c r="AD17" i="77" s="1"/>
  <c r="AC18" i="77"/>
  <c r="AD18" i="77" s="1"/>
  <c r="AC19" i="77"/>
  <c r="AD19" i="77" s="1"/>
  <c r="AC15" i="79"/>
  <c r="AD15" i="79" s="1"/>
  <c r="AC16" i="79"/>
  <c r="AD16" i="79" s="1"/>
  <c r="AC17" i="79"/>
  <c r="AD17" i="79" s="1"/>
  <c r="AC18" i="79"/>
  <c r="AD18" i="79"/>
  <c r="AC19" i="79"/>
  <c r="AD19" i="79" s="1"/>
  <c r="AC15" i="81"/>
  <c r="AD15" i="81" s="1"/>
  <c r="AC16" i="81"/>
  <c r="AD16" i="81"/>
  <c r="AC17" i="81"/>
  <c r="AD17" i="81" s="1"/>
  <c r="AC18" i="81"/>
  <c r="AD18" i="81" s="1"/>
  <c r="AC19" i="81"/>
  <c r="AD19" i="81" s="1"/>
  <c r="AC15" i="83"/>
  <c r="AD15" i="83" s="1"/>
  <c r="AC16" i="83"/>
  <c r="AD16" i="83" s="1"/>
  <c r="AC17" i="83"/>
  <c r="AD17" i="83" s="1"/>
  <c r="AC18" i="83"/>
  <c r="AD18" i="83"/>
  <c r="AC19" i="83"/>
  <c r="AD19" i="83" s="1"/>
  <c r="AC15" i="85"/>
  <c r="AD15" i="85"/>
  <c r="AC16" i="85"/>
  <c r="AD16" i="85" s="1"/>
  <c r="AC17" i="85"/>
  <c r="AD17" i="85" s="1"/>
  <c r="AC18" i="85"/>
  <c r="AD18" i="85" s="1"/>
  <c r="AC19" i="85"/>
  <c r="AD19" i="85" s="1"/>
  <c r="AC15" i="87"/>
  <c r="AD15" i="87" s="1"/>
  <c r="AC16" i="87"/>
  <c r="AD16" i="87" s="1"/>
  <c r="AC17" i="87"/>
  <c r="AD17" i="87" s="1"/>
  <c r="AC18" i="87"/>
  <c r="AD18" i="87" s="1"/>
  <c r="AC19" i="87"/>
  <c r="AD19" i="87" s="1"/>
  <c r="AC15" i="90"/>
  <c r="AD15" i="90" s="1"/>
  <c r="AC16" i="90"/>
  <c r="AD16" i="90" s="1"/>
  <c r="AC17" i="90"/>
  <c r="AD17" i="90"/>
  <c r="AC18" i="90"/>
  <c r="AD18" i="90" s="1"/>
  <c r="AC19" i="90"/>
  <c r="AD19" i="90" s="1"/>
  <c r="AC15" i="92"/>
  <c r="AD15" i="92"/>
  <c r="AC16" i="92"/>
  <c r="AD16" i="92" s="1"/>
  <c r="AC17" i="92"/>
  <c r="AD17" i="92"/>
  <c r="AC18" i="92"/>
  <c r="AD18" i="92" s="1"/>
  <c r="AC19" i="92"/>
  <c r="AD19" i="92"/>
  <c r="AC15" i="94"/>
  <c r="AD15" i="94" s="1"/>
  <c r="AC16" i="94"/>
  <c r="AD16" i="94" s="1"/>
  <c r="AC17" i="94"/>
  <c r="AD17" i="94" s="1"/>
  <c r="AC18" i="94"/>
  <c r="AD18" i="94" s="1"/>
  <c r="AC19" i="94"/>
  <c r="AD19" i="94" s="1"/>
  <c r="AC15" i="96"/>
  <c r="AD15" i="96" s="1"/>
  <c r="AC16" i="96"/>
  <c r="AD16" i="96" s="1"/>
  <c r="AC17" i="96"/>
  <c r="AD17" i="96" s="1"/>
  <c r="AC18" i="96"/>
  <c r="AD18" i="96" s="1"/>
  <c r="AC19" i="96"/>
  <c r="AD19" i="96" s="1"/>
  <c r="AC15" i="98"/>
  <c r="AD15" i="98" s="1"/>
  <c r="AC16" i="98"/>
  <c r="AD16" i="98" s="1"/>
  <c r="AC17" i="98"/>
  <c r="AD17" i="98" s="1"/>
  <c r="AC18" i="98"/>
  <c r="AD18" i="98" s="1"/>
  <c r="AC19" i="98"/>
  <c r="AD19" i="98" s="1"/>
  <c r="AC15" i="101"/>
  <c r="AD15" i="101" s="1"/>
  <c r="AC16" i="101"/>
  <c r="AD16" i="101" s="1"/>
  <c r="AC17" i="101"/>
  <c r="AD17" i="101" s="1"/>
  <c r="AC18" i="101"/>
  <c r="AD18" i="101" s="1"/>
  <c r="AC19" i="101"/>
  <c r="AD19" i="101"/>
  <c r="AC15" i="103"/>
  <c r="AD15" i="103" s="1"/>
  <c r="AC16" i="103"/>
  <c r="AD16" i="103" s="1"/>
  <c r="AC17" i="103"/>
  <c r="AD17" i="103" s="1"/>
  <c r="AC18" i="103"/>
  <c r="AD18" i="103" s="1"/>
  <c r="AC19" i="103"/>
  <c r="AD19" i="103" s="1"/>
  <c r="AC15" i="105"/>
  <c r="AD15" i="105" s="1"/>
  <c r="AC16" i="105"/>
  <c r="AD16" i="105" s="1"/>
  <c r="AC17" i="105"/>
  <c r="AD17" i="105"/>
  <c r="AC18" i="105"/>
  <c r="AD18" i="105" s="1"/>
  <c r="AC19" i="105"/>
  <c r="AD19" i="105" s="1"/>
  <c r="AC15" i="108"/>
  <c r="AD15" i="108" s="1"/>
  <c r="AC16" i="108"/>
  <c r="AD16" i="108" s="1"/>
  <c r="AC17" i="108"/>
  <c r="AD17" i="108" s="1"/>
  <c r="AC18" i="108"/>
  <c r="AD18" i="108" s="1"/>
  <c r="AC19" i="108"/>
  <c r="AD19" i="108" s="1"/>
  <c r="AC15" i="110"/>
  <c r="AD15" i="110" s="1"/>
  <c r="AC16" i="110"/>
  <c r="AD16" i="110" s="1"/>
  <c r="AC17" i="110"/>
  <c r="AD17" i="110" s="1"/>
  <c r="AC18" i="110"/>
  <c r="AD18" i="110" s="1"/>
  <c r="AC19" i="110"/>
  <c r="AD19" i="110"/>
  <c r="AC15" i="112"/>
  <c r="AD15" i="112" s="1"/>
  <c r="AC16" i="112"/>
  <c r="AD16" i="112" s="1"/>
  <c r="AC17" i="112"/>
  <c r="AD17" i="112" s="1"/>
  <c r="AC18" i="112"/>
  <c r="AD18" i="112" s="1"/>
  <c r="AC19" i="112"/>
  <c r="AD19" i="112" s="1"/>
  <c r="AC15" i="114"/>
  <c r="AD15" i="114" s="1"/>
  <c r="AC16" i="114"/>
  <c r="AD16" i="114" s="1"/>
  <c r="AC17" i="114"/>
  <c r="AD17" i="114" s="1"/>
  <c r="AC18" i="114"/>
  <c r="AD18" i="114"/>
  <c r="AC19" i="114"/>
  <c r="AD19" i="114" s="1"/>
  <c r="AC49" i="8"/>
  <c r="AD49" i="8" s="1"/>
  <c r="AS51" i="8" s="1"/>
  <c r="AC50" i="8"/>
  <c r="AD50" i="8" s="1"/>
  <c r="AS52" i="8" s="1"/>
  <c r="AC51" i="8"/>
  <c r="AD51" i="8" s="1"/>
  <c r="AC49" i="75"/>
  <c r="AD49" i="75" s="1"/>
  <c r="AC50" i="75"/>
  <c r="AD50" i="75"/>
  <c r="AC51" i="75"/>
  <c r="AD51" i="75" s="1"/>
  <c r="AC49" i="77"/>
  <c r="AD49" i="77" s="1"/>
  <c r="AC50" i="77"/>
  <c r="AD50" i="77"/>
  <c r="AC51" i="77"/>
  <c r="AD51" i="77"/>
  <c r="AC49" i="79"/>
  <c r="AD49" i="79" s="1"/>
  <c r="AC50" i="79"/>
  <c r="AD50" i="79" s="1"/>
  <c r="AC51" i="79"/>
  <c r="AD51" i="79" s="1"/>
  <c r="AC49" i="81"/>
  <c r="AD49" i="81" s="1"/>
  <c r="AC50" i="81"/>
  <c r="AD50" i="81"/>
  <c r="AC51" i="81"/>
  <c r="AD51" i="81"/>
  <c r="AC49" i="83"/>
  <c r="AD49" i="83" s="1"/>
  <c r="AC50" i="83"/>
  <c r="AD50" i="83" s="1"/>
  <c r="AC51" i="83"/>
  <c r="AD51" i="83" s="1"/>
  <c r="AC49" i="85"/>
  <c r="AD49" i="85" s="1"/>
  <c r="AC50" i="85"/>
  <c r="AD50" i="85" s="1"/>
  <c r="AC51" i="85"/>
  <c r="AD51" i="85" s="1"/>
  <c r="AC49" i="87"/>
  <c r="AD49" i="87" s="1"/>
  <c r="AC50" i="87"/>
  <c r="AD50" i="87" s="1"/>
  <c r="AC51" i="87"/>
  <c r="AD51" i="87" s="1"/>
  <c r="AC49" i="90"/>
  <c r="AD49" i="90" s="1"/>
  <c r="AC50" i="90"/>
  <c r="AD50" i="90"/>
  <c r="AC51" i="90"/>
  <c r="AD51" i="90" s="1"/>
  <c r="AC49" i="92"/>
  <c r="AD49" i="92" s="1"/>
  <c r="AC50" i="92"/>
  <c r="AD50" i="92"/>
  <c r="AC51" i="92"/>
  <c r="AD51" i="92" s="1"/>
  <c r="AC49" i="94"/>
  <c r="AD49" i="94" s="1"/>
  <c r="AC50" i="94"/>
  <c r="AD50" i="94"/>
  <c r="AC51" i="94"/>
  <c r="AD51" i="94"/>
  <c r="AC49" i="96"/>
  <c r="AD49" i="96" s="1"/>
  <c r="AC50" i="96"/>
  <c r="AD50" i="96" s="1"/>
  <c r="AC51" i="96"/>
  <c r="AD51" i="96" s="1"/>
  <c r="AC49" i="98"/>
  <c r="AD49" i="98" s="1"/>
  <c r="AC50" i="98"/>
  <c r="AD50" i="98"/>
  <c r="AC51" i="98"/>
  <c r="AD51" i="98"/>
  <c r="AC49" i="101"/>
  <c r="AD49" i="101" s="1"/>
  <c r="AC50" i="101"/>
  <c r="AD50" i="101" s="1"/>
  <c r="AC51" i="101"/>
  <c r="AD51" i="101" s="1"/>
  <c r="AC49" i="103"/>
  <c r="AD49" i="103" s="1"/>
  <c r="AC50" i="103"/>
  <c r="AD50" i="103" s="1"/>
  <c r="AC51" i="103"/>
  <c r="AD51" i="103" s="1"/>
  <c r="AC49" i="105"/>
  <c r="AD49" i="105" s="1"/>
  <c r="AC50" i="105"/>
  <c r="AD50" i="105" s="1"/>
  <c r="AC51" i="105"/>
  <c r="AD51" i="105" s="1"/>
  <c r="AC49" i="108"/>
  <c r="AD49" i="108" s="1"/>
  <c r="AC50" i="108"/>
  <c r="AD50" i="108"/>
  <c r="AC51" i="108"/>
  <c r="AD51" i="108"/>
  <c r="AC49" i="110"/>
  <c r="AD49" i="110" s="1"/>
  <c r="AC50" i="110"/>
  <c r="AD50" i="110" s="1"/>
  <c r="AC51" i="110"/>
  <c r="AD51" i="110" s="1"/>
  <c r="AC49" i="112"/>
  <c r="AD49" i="112" s="1"/>
  <c r="AC50" i="112"/>
  <c r="AD50" i="112" s="1"/>
  <c r="AC51" i="112"/>
  <c r="AD51" i="112" s="1"/>
  <c r="AC49" i="114"/>
  <c r="AD49" i="114" s="1"/>
  <c r="AC50" i="114"/>
  <c r="AD50" i="114" s="1"/>
  <c r="AC51" i="114"/>
  <c r="AD51" i="114" s="1"/>
  <c r="AC80" i="8"/>
  <c r="AD80" i="8" s="1"/>
  <c r="AC81" i="8"/>
  <c r="AD81" i="8" s="1"/>
  <c r="AC82" i="8"/>
  <c r="AD82" i="8" s="1"/>
  <c r="AS84" i="8" s="1"/>
  <c r="AC83" i="8"/>
  <c r="AD83" i="8" s="1"/>
  <c r="AC80" i="75"/>
  <c r="AD80" i="75" s="1"/>
  <c r="AC81" i="75"/>
  <c r="AD81" i="75" s="1"/>
  <c r="AC82" i="75"/>
  <c r="AD82" i="75" s="1"/>
  <c r="AC83" i="75"/>
  <c r="AD83" i="75" s="1"/>
  <c r="AC80" i="77"/>
  <c r="AD80" i="77" s="1"/>
  <c r="AC81" i="77"/>
  <c r="AD81" i="77" s="1"/>
  <c r="AC82" i="77"/>
  <c r="AD82" i="77" s="1"/>
  <c r="AC83" i="77"/>
  <c r="AD83" i="77" s="1"/>
  <c r="AC80" i="79"/>
  <c r="AD80" i="79"/>
  <c r="AC81" i="79"/>
  <c r="AD81" i="79" s="1"/>
  <c r="AC82" i="79"/>
  <c r="AD82" i="79" s="1"/>
  <c r="AC83" i="79"/>
  <c r="AD83" i="79" s="1"/>
  <c r="AC80" i="81"/>
  <c r="AD80" i="81" s="1"/>
  <c r="AC81" i="81"/>
  <c r="AD81" i="81" s="1"/>
  <c r="AC82" i="81"/>
  <c r="AD82" i="81" s="1"/>
  <c r="AC83" i="81"/>
  <c r="AD83" i="81" s="1"/>
  <c r="AC80" i="83"/>
  <c r="AD80" i="83" s="1"/>
  <c r="AC81" i="83"/>
  <c r="AD81" i="83" s="1"/>
  <c r="AC82" i="83"/>
  <c r="AD82" i="83" s="1"/>
  <c r="AC83" i="83"/>
  <c r="AD83" i="83" s="1"/>
  <c r="AC80" i="85"/>
  <c r="AD80" i="85" s="1"/>
  <c r="AC81" i="85"/>
  <c r="AD81" i="85" s="1"/>
  <c r="AC82" i="85"/>
  <c r="AD82" i="85" s="1"/>
  <c r="AC83" i="85"/>
  <c r="AD83" i="85" s="1"/>
  <c r="AC80" i="87"/>
  <c r="AD80" i="87" s="1"/>
  <c r="AC81" i="87"/>
  <c r="AD81" i="87"/>
  <c r="AC82" i="87"/>
  <c r="AD82" i="87" s="1"/>
  <c r="AC83" i="87"/>
  <c r="AD83" i="87" s="1"/>
  <c r="AC80" i="90"/>
  <c r="AD80" i="90" s="1"/>
  <c r="AC81" i="90"/>
  <c r="AD81" i="90" s="1"/>
  <c r="AC82" i="90"/>
  <c r="AD82" i="90" s="1"/>
  <c r="AC83" i="90"/>
  <c r="AD83" i="90" s="1"/>
  <c r="AC80" i="92"/>
  <c r="AD80" i="92" s="1"/>
  <c r="AC81" i="92"/>
  <c r="AD81" i="92" s="1"/>
  <c r="AC82" i="92"/>
  <c r="AD82" i="92" s="1"/>
  <c r="AC83" i="92"/>
  <c r="AD83" i="92" s="1"/>
  <c r="AC80" i="94"/>
  <c r="AD80" i="94" s="1"/>
  <c r="AC81" i="94"/>
  <c r="AD81" i="94" s="1"/>
  <c r="AC82" i="94"/>
  <c r="AD82" i="94" s="1"/>
  <c r="AC83" i="94"/>
  <c r="AD83" i="94" s="1"/>
  <c r="AC80" i="96"/>
  <c r="AD80" i="96" s="1"/>
  <c r="AC81" i="96"/>
  <c r="AD81" i="96" s="1"/>
  <c r="AC82" i="96"/>
  <c r="AD82" i="96" s="1"/>
  <c r="AC83" i="96"/>
  <c r="AD83" i="96" s="1"/>
  <c r="AC80" i="98"/>
  <c r="AD80" i="98" s="1"/>
  <c r="AC81" i="98"/>
  <c r="AD81" i="98" s="1"/>
  <c r="AC82" i="98"/>
  <c r="AD82" i="98" s="1"/>
  <c r="AC83" i="98"/>
  <c r="AD83" i="98" s="1"/>
  <c r="AC80" i="101"/>
  <c r="AD80" i="101" s="1"/>
  <c r="AC81" i="101"/>
  <c r="AD81" i="101"/>
  <c r="AC82" i="101"/>
  <c r="AD82" i="101" s="1"/>
  <c r="AC83" i="101"/>
  <c r="AD83" i="101"/>
  <c r="AC80" i="103"/>
  <c r="AD80" i="103" s="1"/>
  <c r="AC81" i="103"/>
  <c r="AD81" i="103"/>
  <c r="AC82" i="103"/>
  <c r="AD82" i="103" s="1"/>
  <c r="AC83" i="103"/>
  <c r="AD83" i="103" s="1"/>
  <c r="AC80" i="105"/>
  <c r="AD80" i="105" s="1"/>
  <c r="AC81" i="105"/>
  <c r="AD81" i="105" s="1"/>
  <c r="AC82" i="105"/>
  <c r="AD82" i="105" s="1"/>
  <c r="AC83" i="105"/>
  <c r="AD83" i="105" s="1"/>
  <c r="AC80" i="108"/>
  <c r="AD80" i="108"/>
  <c r="AC81" i="108"/>
  <c r="AD81" i="108" s="1"/>
  <c r="AC82" i="108"/>
  <c r="AD82" i="108" s="1"/>
  <c r="AC83" i="108"/>
  <c r="AD83" i="108"/>
  <c r="AC80" i="110"/>
  <c r="AD80" i="110" s="1"/>
  <c r="AC81" i="110"/>
  <c r="AD81" i="110" s="1"/>
  <c r="AC82" i="110"/>
  <c r="AD82" i="110" s="1"/>
  <c r="AC83" i="110"/>
  <c r="AD83" i="110" s="1"/>
  <c r="AC80" i="112"/>
  <c r="AD80" i="112" s="1"/>
  <c r="AC81" i="112"/>
  <c r="AD81" i="112" s="1"/>
  <c r="AC82" i="112"/>
  <c r="AD82" i="112" s="1"/>
  <c r="AC83" i="112"/>
  <c r="AD83" i="112" s="1"/>
  <c r="AC80" i="114"/>
  <c r="AD80" i="114"/>
  <c r="AC81" i="114"/>
  <c r="AD81" i="114" s="1"/>
  <c r="AC82" i="114"/>
  <c r="AD82" i="114" s="1"/>
  <c r="AC83" i="114"/>
  <c r="AD83" i="114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3" i="75"/>
  <c r="AD3" i="75" s="1"/>
  <c r="AC4" i="75"/>
  <c r="AD4" i="75" s="1"/>
  <c r="AC5" i="75"/>
  <c r="AD5" i="75" s="1"/>
  <c r="AC6" i="75"/>
  <c r="AD6" i="75" s="1"/>
  <c r="AC7" i="75"/>
  <c r="AD7" i="75" s="1"/>
  <c r="AC8" i="75"/>
  <c r="AD8" i="75"/>
  <c r="AC9" i="75"/>
  <c r="AD9" i="75" s="1"/>
  <c r="AC10" i="75"/>
  <c r="AD10" i="75" s="1"/>
  <c r="AC11" i="75"/>
  <c r="AD11" i="75" s="1"/>
  <c r="AC3" i="77"/>
  <c r="AD3" i="77" s="1"/>
  <c r="AC4" i="77"/>
  <c r="AD4" i="77" s="1"/>
  <c r="AC5" i="77"/>
  <c r="AD5" i="77" s="1"/>
  <c r="AC6" i="77"/>
  <c r="AD6" i="77"/>
  <c r="AC7" i="77"/>
  <c r="AD7" i="77" s="1"/>
  <c r="AC8" i="77"/>
  <c r="AD8" i="77" s="1"/>
  <c r="AC9" i="77"/>
  <c r="AD9" i="77" s="1"/>
  <c r="AC10" i="77"/>
  <c r="AD10" i="77" s="1"/>
  <c r="AC11" i="77"/>
  <c r="AD11" i="77" s="1"/>
  <c r="AC3" i="79"/>
  <c r="AD3" i="79" s="1"/>
  <c r="AC4" i="79"/>
  <c r="AD4" i="79" s="1"/>
  <c r="AC5" i="79"/>
  <c r="AD5" i="79" s="1"/>
  <c r="AC6" i="79"/>
  <c r="AD6" i="79" s="1"/>
  <c r="AC7" i="79"/>
  <c r="AD7" i="79" s="1"/>
  <c r="AC8" i="79"/>
  <c r="AD8" i="79" s="1"/>
  <c r="AC9" i="79"/>
  <c r="AD9" i="79"/>
  <c r="AC10" i="79"/>
  <c r="AD10" i="79" s="1"/>
  <c r="AC11" i="79"/>
  <c r="AD11" i="79" s="1"/>
  <c r="AC3" i="81"/>
  <c r="AD3" i="81" s="1"/>
  <c r="AC4" i="81"/>
  <c r="AD4" i="81" s="1"/>
  <c r="AC5" i="81"/>
  <c r="AD5" i="81" s="1"/>
  <c r="AC6" i="81"/>
  <c r="AD6" i="81" s="1"/>
  <c r="AC7" i="81"/>
  <c r="AD7" i="81" s="1"/>
  <c r="AC8" i="81"/>
  <c r="AD8" i="81" s="1"/>
  <c r="AC9" i="81"/>
  <c r="AD9" i="81" s="1"/>
  <c r="AC10" i="81"/>
  <c r="AD10" i="81" s="1"/>
  <c r="AC11" i="81"/>
  <c r="AD11" i="81"/>
  <c r="AC3" i="83"/>
  <c r="AD3" i="83" s="1"/>
  <c r="AC4" i="83"/>
  <c r="AD4" i="83" s="1"/>
  <c r="AC5" i="83"/>
  <c r="AD5" i="83"/>
  <c r="AC6" i="83"/>
  <c r="AD6" i="83" s="1"/>
  <c r="AC7" i="83"/>
  <c r="AD7" i="83" s="1"/>
  <c r="AC8" i="83"/>
  <c r="AD8" i="83"/>
  <c r="AC9" i="83"/>
  <c r="AD9" i="83" s="1"/>
  <c r="AC10" i="83"/>
  <c r="AD10" i="83"/>
  <c r="AC11" i="83"/>
  <c r="AD11" i="83" s="1"/>
  <c r="AC3" i="85"/>
  <c r="AD3" i="85" s="1"/>
  <c r="AC4" i="85"/>
  <c r="AD4" i="85" s="1"/>
  <c r="AC5" i="85"/>
  <c r="AD5" i="85" s="1"/>
  <c r="AC6" i="85"/>
  <c r="AD6" i="85" s="1"/>
  <c r="AC7" i="85"/>
  <c r="AD7" i="85" s="1"/>
  <c r="AC8" i="85"/>
  <c r="AD8" i="85" s="1"/>
  <c r="AC9" i="85"/>
  <c r="AD9" i="85" s="1"/>
  <c r="AC10" i="85"/>
  <c r="AD10" i="85" s="1"/>
  <c r="AC11" i="85"/>
  <c r="AD11" i="85" s="1"/>
  <c r="AC3" i="87"/>
  <c r="AD3" i="87" s="1"/>
  <c r="AC4" i="87"/>
  <c r="AD4" i="87" s="1"/>
  <c r="AC5" i="87"/>
  <c r="AD5" i="87" s="1"/>
  <c r="AC6" i="87"/>
  <c r="AD6" i="87" s="1"/>
  <c r="AC7" i="87"/>
  <c r="AD7" i="87" s="1"/>
  <c r="AC8" i="87"/>
  <c r="AD8" i="87" s="1"/>
  <c r="AC9" i="87"/>
  <c r="AD9" i="87" s="1"/>
  <c r="AC10" i="87"/>
  <c r="AD10" i="87" s="1"/>
  <c r="AC11" i="87"/>
  <c r="AD11" i="87" s="1"/>
  <c r="AC3" i="90"/>
  <c r="AD3" i="90" s="1"/>
  <c r="AC4" i="90"/>
  <c r="AD4" i="90" s="1"/>
  <c r="AC5" i="90"/>
  <c r="AD5" i="90" s="1"/>
  <c r="AC6" i="90"/>
  <c r="AD6" i="90" s="1"/>
  <c r="AC7" i="90"/>
  <c r="AD7" i="90" s="1"/>
  <c r="AC8" i="90"/>
  <c r="AD8" i="90" s="1"/>
  <c r="AC9" i="90"/>
  <c r="AD9" i="90" s="1"/>
  <c r="AC10" i="90"/>
  <c r="AD10" i="90" s="1"/>
  <c r="AC11" i="90"/>
  <c r="AD11" i="90" s="1"/>
  <c r="AC3" i="92"/>
  <c r="AD3" i="92" s="1"/>
  <c r="AC4" i="92"/>
  <c r="AD4" i="92" s="1"/>
  <c r="AC5" i="92"/>
  <c r="AD5" i="92" s="1"/>
  <c r="AC6" i="92"/>
  <c r="AD6" i="92" s="1"/>
  <c r="AC7" i="92"/>
  <c r="AD7" i="92" s="1"/>
  <c r="AC8" i="92"/>
  <c r="AD8" i="92" s="1"/>
  <c r="AC9" i="92"/>
  <c r="AD9" i="92" s="1"/>
  <c r="AC10" i="92"/>
  <c r="AD10" i="92" s="1"/>
  <c r="AC11" i="92"/>
  <c r="AD11" i="92" s="1"/>
  <c r="AC3" i="94"/>
  <c r="AD3" i="94" s="1"/>
  <c r="AC4" i="94"/>
  <c r="AD4" i="94" s="1"/>
  <c r="AC5" i="94"/>
  <c r="AD5" i="94" s="1"/>
  <c r="AC6" i="94"/>
  <c r="AD6" i="94" s="1"/>
  <c r="AC7" i="94"/>
  <c r="AD7" i="94" s="1"/>
  <c r="AC8" i="94"/>
  <c r="AD8" i="94" s="1"/>
  <c r="AC9" i="94"/>
  <c r="AD9" i="94" s="1"/>
  <c r="AC10" i="94"/>
  <c r="AD10" i="94" s="1"/>
  <c r="AC11" i="94"/>
  <c r="AD11" i="94" s="1"/>
  <c r="AC3" i="96"/>
  <c r="AD3" i="96" s="1"/>
  <c r="AC4" i="96"/>
  <c r="AD4" i="96" s="1"/>
  <c r="AC5" i="96"/>
  <c r="AD5" i="96" s="1"/>
  <c r="AC6" i="96"/>
  <c r="AD6" i="96" s="1"/>
  <c r="AC7" i="96"/>
  <c r="AD7" i="96" s="1"/>
  <c r="AC8" i="96"/>
  <c r="AD8" i="96" s="1"/>
  <c r="AC9" i="96"/>
  <c r="AD9" i="96" s="1"/>
  <c r="AC10" i="96"/>
  <c r="AD10" i="96" s="1"/>
  <c r="AC11" i="96"/>
  <c r="AD11" i="96" s="1"/>
  <c r="AC3" i="98"/>
  <c r="AD3" i="98" s="1"/>
  <c r="AC4" i="98"/>
  <c r="AD4" i="98" s="1"/>
  <c r="AC5" i="98"/>
  <c r="AD5" i="98" s="1"/>
  <c r="AC6" i="98"/>
  <c r="AD6" i="98" s="1"/>
  <c r="AC7" i="98"/>
  <c r="AD7" i="98" s="1"/>
  <c r="AC8" i="98"/>
  <c r="AD8" i="98" s="1"/>
  <c r="AC9" i="98"/>
  <c r="AD9" i="98" s="1"/>
  <c r="AC10" i="98"/>
  <c r="AD10" i="98" s="1"/>
  <c r="AC11" i="98"/>
  <c r="AD11" i="98" s="1"/>
  <c r="AC3" i="101"/>
  <c r="AD3" i="101" s="1"/>
  <c r="AC4" i="101"/>
  <c r="AD4" i="101" s="1"/>
  <c r="AC5" i="101"/>
  <c r="AD5" i="101" s="1"/>
  <c r="AC6" i="101"/>
  <c r="AD6" i="101" s="1"/>
  <c r="AC7" i="101"/>
  <c r="AD7" i="101" s="1"/>
  <c r="AC8" i="101"/>
  <c r="AD8" i="101" s="1"/>
  <c r="AC9" i="101"/>
  <c r="AD9" i="101" s="1"/>
  <c r="AC10" i="101"/>
  <c r="AD10" i="101" s="1"/>
  <c r="AC11" i="101"/>
  <c r="AD11" i="101" s="1"/>
  <c r="AC3" i="103"/>
  <c r="AD3" i="103" s="1"/>
  <c r="AC4" i="103"/>
  <c r="AD4" i="103" s="1"/>
  <c r="AC5" i="103"/>
  <c r="AD5" i="103" s="1"/>
  <c r="AC6" i="103"/>
  <c r="AD6" i="103" s="1"/>
  <c r="AC7" i="103"/>
  <c r="AD7" i="103" s="1"/>
  <c r="AC8" i="103"/>
  <c r="AD8" i="103" s="1"/>
  <c r="AC9" i="103"/>
  <c r="AD9" i="103" s="1"/>
  <c r="AC10" i="103"/>
  <c r="AD10" i="103" s="1"/>
  <c r="AC11" i="103"/>
  <c r="AD11" i="103"/>
  <c r="AC3" i="105"/>
  <c r="AD3" i="105" s="1"/>
  <c r="AC4" i="105"/>
  <c r="AD4" i="105" s="1"/>
  <c r="AC5" i="105"/>
  <c r="AD5" i="105" s="1"/>
  <c r="AC6" i="105"/>
  <c r="AD6" i="105" s="1"/>
  <c r="AC7" i="105"/>
  <c r="AD7" i="105" s="1"/>
  <c r="AC8" i="105"/>
  <c r="AD8" i="105" s="1"/>
  <c r="AC9" i="105"/>
  <c r="AD9" i="105" s="1"/>
  <c r="AC10" i="105"/>
  <c r="AD10" i="105" s="1"/>
  <c r="AC11" i="105"/>
  <c r="AD11" i="105" s="1"/>
  <c r="AC3" i="108"/>
  <c r="AD3" i="108"/>
  <c r="AC4" i="108"/>
  <c r="AD4" i="108" s="1"/>
  <c r="AC5" i="108"/>
  <c r="AD5" i="108" s="1"/>
  <c r="AC6" i="108"/>
  <c r="AD6" i="108"/>
  <c r="AC7" i="108"/>
  <c r="AD7" i="108" s="1"/>
  <c r="AC8" i="108"/>
  <c r="AD8" i="108" s="1"/>
  <c r="AC9" i="108"/>
  <c r="AD9" i="108" s="1"/>
  <c r="AC10" i="108"/>
  <c r="AD10" i="108" s="1"/>
  <c r="AC11" i="108"/>
  <c r="AD11" i="108" s="1"/>
  <c r="AC3" i="110"/>
  <c r="AD3" i="110" s="1"/>
  <c r="AC4" i="110"/>
  <c r="AD4" i="110" s="1"/>
  <c r="AC5" i="110"/>
  <c r="AD5" i="110" s="1"/>
  <c r="AC6" i="110"/>
  <c r="AD6" i="110" s="1"/>
  <c r="AC7" i="110"/>
  <c r="AD7" i="110" s="1"/>
  <c r="AC8" i="110"/>
  <c r="AD8" i="110" s="1"/>
  <c r="AC9" i="110"/>
  <c r="AD9" i="110"/>
  <c r="AC10" i="110"/>
  <c r="AD10" i="110" s="1"/>
  <c r="AC11" i="110"/>
  <c r="AD11" i="110" s="1"/>
  <c r="AC3" i="112"/>
  <c r="AD3" i="112"/>
  <c r="AC4" i="112"/>
  <c r="AD4" i="112" s="1"/>
  <c r="AC5" i="112"/>
  <c r="AD5" i="112" s="1"/>
  <c r="AC6" i="112"/>
  <c r="AD6" i="112" s="1"/>
  <c r="AC7" i="112"/>
  <c r="AD7" i="112" s="1"/>
  <c r="AC8" i="112"/>
  <c r="AD8" i="112" s="1"/>
  <c r="AC9" i="112"/>
  <c r="AD9" i="112" s="1"/>
  <c r="AC10" i="112"/>
  <c r="AD10" i="112"/>
  <c r="AC11" i="112"/>
  <c r="AD11" i="112" s="1"/>
  <c r="AC3" i="114"/>
  <c r="AD3" i="114" s="1"/>
  <c r="AC4" i="114"/>
  <c r="AD4" i="114" s="1"/>
  <c r="AC5" i="114"/>
  <c r="AD5" i="114" s="1"/>
  <c r="AC6" i="114"/>
  <c r="AD6" i="114" s="1"/>
  <c r="AC7" i="114"/>
  <c r="AD7" i="114" s="1"/>
  <c r="AC8" i="114"/>
  <c r="AD8" i="114" s="1"/>
  <c r="AC9" i="114"/>
  <c r="AD9" i="114" s="1"/>
  <c r="AC10" i="114"/>
  <c r="AD10" i="114" s="1"/>
  <c r="AC11" i="114"/>
  <c r="AD11" i="114" s="1"/>
  <c r="AC12" i="8"/>
  <c r="AD12" i="8" s="1"/>
  <c r="AC13" i="8"/>
  <c r="AD13" i="8" s="1"/>
  <c r="AC14" i="8"/>
  <c r="AD14" i="8" s="1"/>
  <c r="AC12" i="75"/>
  <c r="AD12" i="75" s="1"/>
  <c r="AC13" i="75"/>
  <c r="AD13" i="75" s="1"/>
  <c r="AC14" i="75"/>
  <c r="AD14" i="75" s="1"/>
  <c r="AC12" i="77"/>
  <c r="AD12" i="77" s="1"/>
  <c r="AC13" i="77"/>
  <c r="AD13" i="77" s="1"/>
  <c r="AC14" i="77"/>
  <c r="AD14" i="77" s="1"/>
  <c r="AC12" i="79"/>
  <c r="AD12" i="79" s="1"/>
  <c r="AC13" i="79"/>
  <c r="AD13" i="79" s="1"/>
  <c r="AC14" i="79"/>
  <c r="AD14" i="79" s="1"/>
  <c r="AC12" i="81"/>
  <c r="AD12" i="81" s="1"/>
  <c r="AC13" i="81"/>
  <c r="AD13" i="81" s="1"/>
  <c r="AC14" i="81"/>
  <c r="AD14" i="81" s="1"/>
  <c r="AC12" i="83"/>
  <c r="AD12" i="83" s="1"/>
  <c r="AC13" i="83"/>
  <c r="AD13" i="83" s="1"/>
  <c r="AC14" i="83"/>
  <c r="AD14" i="83" s="1"/>
  <c r="AC12" i="85"/>
  <c r="AD12" i="85" s="1"/>
  <c r="AC13" i="85"/>
  <c r="AD13" i="85" s="1"/>
  <c r="AC14" i="85"/>
  <c r="AD14" i="85" s="1"/>
  <c r="AC12" i="87"/>
  <c r="AD12" i="87" s="1"/>
  <c r="AC13" i="87"/>
  <c r="AD13" i="87" s="1"/>
  <c r="AC14" i="87"/>
  <c r="AD14" i="87" s="1"/>
  <c r="AC12" i="90"/>
  <c r="AD12" i="90" s="1"/>
  <c r="AC13" i="90"/>
  <c r="AD13" i="90"/>
  <c r="AC14" i="90"/>
  <c r="AD14" i="90" s="1"/>
  <c r="AC12" i="92"/>
  <c r="AD12" i="92" s="1"/>
  <c r="AC13" i="92"/>
  <c r="AD13" i="92" s="1"/>
  <c r="AC14" i="92"/>
  <c r="AD14" i="92" s="1"/>
  <c r="AC12" i="94"/>
  <c r="AD12" i="94" s="1"/>
  <c r="AC13" i="94"/>
  <c r="AD13" i="94" s="1"/>
  <c r="AC14" i="94"/>
  <c r="AD14" i="94"/>
  <c r="AC12" i="96"/>
  <c r="AD12" i="96" s="1"/>
  <c r="AC13" i="96"/>
  <c r="AD13" i="96" s="1"/>
  <c r="AC14" i="96"/>
  <c r="AD14" i="96" s="1"/>
  <c r="AC12" i="98"/>
  <c r="AD12" i="98"/>
  <c r="AC13" i="98"/>
  <c r="AD13" i="98" s="1"/>
  <c r="AC14" i="98"/>
  <c r="AD14" i="98" s="1"/>
  <c r="AC12" i="101"/>
  <c r="AD12" i="101" s="1"/>
  <c r="AC13" i="101"/>
  <c r="AD13" i="101"/>
  <c r="AC14" i="101"/>
  <c r="AD14" i="101" s="1"/>
  <c r="AC12" i="103"/>
  <c r="AD12" i="103" s="1"/>
  <c r="AC13" i="103"/>
  <c r="AD13" i="103" s="1"/>
  <c r="AC14" i="103"/>
  <c r="AD14" i="103" s="1"/>
  <c r="AC12" i="105"/>
  <c r="AD12" i="105" s="1"/>
  <c r="AC13" i="105"/>
  <c r="AD13" i="105" s="1"/>
  <c r="AC14" i="105"/>
  <c r="AD14" i="105" s="1"/>
  <c r="AC12" i="108"/>
  <c r="AD12" i="108" s="1"/>
  <c r="AC13" i="108"/>
  <c r="AD13" i="108"/>
  <c r="AC14" i="108"/>
  <c r="AD14" i="108" s="1"/>
  <c r="AC12" i="110"/>
  <c r="AD12" i="110" s="1"/>
  <c r="AC13" i="110"/>
  <c r="AD13" i="110" s="1"/>
  <c r="AC14" i="110"/>
  <c r="AD14" i="110" s="1"/>
  <c r="AC12" i="112"/>
  <c r="AD12" i="112" s="1"/>
  <c r="AC13" i="112"/>
  <c r="AD13" i="112" s="1"/>
  <c r="AC14" i="112"/>
  <c r="AD14" i="112" s="1"/>
  <c r="AC12" i="114"/>
  <c r="AD12" i="114"/>
  <c r="AC13" i="114"/>
  <c r="AD13" i="114" s="1"/>
  <c r="AC14" i="114"/>
  <c r="AD14" i="114" s="1"/>
  <c r="AC20" i="8"/>
  <c r="AD20" i="8" s="1"/>
  <c r="AC21" i="8"/>
  <c r="AD21" i="8" s="1"/>
  <c r="AC22" i="8"/>
  <c r="AD22" i="8" s="1"/>
  <c r="AS24" i="8" s="1"/>
  <c r="AC23" i="8"/>
  <c r="AD23" i="8" s="1"/>
  <c r="AC20" i="75"/>
  <c r="AD20" i="75" s="1"/>
  <c r="AC21" i="75"/>
  <c r="AD21" i="75" s="1"/>
  <c r="AC22" i="75"/>
  <c r="AD22" i="75" s="1"/>
  <c r="AC23" i="75"/>
  <c r="AD23" i="75" s="1"/>
  <c r="AC20" i="77"/>
  <c r="AD20" i="77"/>
  <c r="AC21" i="77"/>
  <c r="AD21" i="77" s="1"/>
  <c r="AC22" i="77"/>
  <c r="AD22" i="77" s="1"/>
  <c r="AC23" i="77"/>
  <c r="AD23" i="77" s="1"/>
  <c r="AC20" i="79"/>
  <c r="AD20" i="79" s="1"/>
  <c r="AC21" i="79"/>
  <c r="AD21" i="79" s="1"/>
  <c r="AC22" i="79"/>
  <c r="AD22" i="79" s="1"/>
  <c r="AC23" i="79"/>
  <c r="AD23" i="79" s="1"/>
  <c r="AC20" i="81"/>
  <c r="AD20" i="81" s="1"/>
  <c r="AC21" i="81"/>
  <c r="AD21" i="81" s="1"/>
  <c r="AC22" i="81"/>
  <c r="AD22" i="81" s="1"/>
  <c r="AC23" i="81"/>
  <c r="AD23" i="81" s="1"/>
  <c r="AC20" i="83"/>
  <c r="AD20" i="83" s="1"/>
  <c r="AC21" i="83"/>
  <c r="AD21" i="83"/>
  <c r="AC22" i="83"/>
  <c r="AD22" i="83" s="1"/>
  <c r="AC23" i="83"/>
  <c r="AD23" i="83" s="1"/>
  <c r="AC20" i="85"/>
  <c r="AD20" i="85"/>
  <c r="AC21" i="85"/>
  <c r="AD21" i="85" s="1"/>
  <c r="AC22" i="85"/>
  <c r="AD22" i="85" s="1"/>
  <c r="AC23" i="85"/>
  <c r="AD23" i="85"/>
  <c r="AC20" i="87"/>
  <c r="AD20" i="87" s="1"/>
  <c r="AC21" i="87"/>
  <c r="AD21" i="87" s="1"/>
  <c r="AC22" i="87"/>
  <c r="AD22" i="87" s="1"/>
  <c r="AC23" i="87"/>
  <c r="AD23" i="87" s="1"/>
  <c r="AC20" i="90"/>
  <c r="AD20" i="90" s="1"/>
  <c r="AC21" i="90"/>
  <c r="AD21" i="90" s="1"/>
  <c r="AC22" i="90"/>
  <c r="AD22" i="90" s="1"/>
  <c r="AC23" i="90"/>
  <c r="AD23" i="90" s="1"/>
  <c r="AC20" i="92"/>
  <c r="AD20" i="92"/>
  <c r="AC21" i="92"/>
  <c r="AD21" i="92" s="1"/>
  <c r="AC22" i="92"/>
  <c r="AD22" i="92" s="1"/>
  <c r="AC23" i="92"/>
  <c r="AD23" i="92" s="1"/>
  <c r="AC20" i="94"/>
  <c r="AD20" i="94" s="1"/>
  <c r="AC21" i="94"/>
  <c r="AD21" i="94"/>
  <c r="AC22" i="94"/>
  <c r="AD22" i="94" s="1"/>
  <c r="AC23" i="94"/>
  <c r="AD23" i="94" s="1"/>
  <c r="AC20" i="96"/>
  <c r="AD20" i="96" s="1"/>
  <c r="AC21" i="96"/>
  <c r="AD21" i="96" s="1"/>
  <c r="AC22" i="96"/>
  <c r="AD22" i="96" s="1"/>
  <c r="AC23" i="96"/>
  <c r="AD23" i="96" s="1"/>
  <c r="AC20" i="98"/>
  <c r="AD20" i="98" s="1"/>
  <c r="AC21" i="98"/>
  <c r="AD21" i="98" s="1"/>
  <c r="AC22" i="98"/>
  <c r="AD22" i="98" s="1"/>
  <c r="AC23" i="98"/>
  <c r="AD23" i="98" s="1"/>
  <c r="AC20" i="101"/>
  <c r="AD20" i="101" s="1"/>
  <c r="AC21" i="101"/>
  <c r="AD21" i="101" s="1"/>
  <c r="AC22" i="101"/>
  <c r="AD22" i="101" s="1"/>
  <c r="AC23" i="101"/>
  <c r="AD23" i="101" s="1"/>
  <c r="AC20" i="103"/>
  <c r="AD20" i="103" s="1"/>
  <c r="AC21" i="103"/>
  <c r="AD21" i="103" s="1"/>
  <c r="AC22" i="103"/>
  <c r="AD22" i="103" s="1"/>
  <c r="AC23" i="103"/>
  <c r="AD23" i="103" s="1"/>
  <c r="AC20" i="105"/>
  <c r="AD20" i="105" s="1"/>
  <c r="AC21" i="105"/>
  <c r="AD21" i="105" s="1"/>
  <c r="AC22" i="105"/>
  <c r="AD22" i="105"/>
  <c r="AC23" i="105"/>
  <c r="AD23" i="105" s="1"/>
  <c r="AC20" i="108"/>
  <c r="AD20" i="108" s="1"/>
  <c r="AC21" i="108"/>
  <c r="AD21" i="108"/>
  <c r="AC22" i="108"/>
  <c r="AD22" i="108" s="1"/>
  <c r="AC23" i="108"/>
  <c r="AD23" i="108" s="1"/>
  <c r="AC20" i="110"/>
  <c r="AD20" i="110" s="1"/>
  <c r="AC21" i="110"/>
  <c r="AD21" i="110" s="1"/>
  <c r="AC22" i="110"/>
  <c r="AD22" i="110" s="1"/>
  <c r="AC23" i="110"/>
  <c r="AD23" i="110" s="1"/>
  <c r="AC20" i="112"/>
  <c r="AD20" i="112" s="1"/>
  <c r="AC21" i="112"/>
  <c r="AD21" i="112" s="1"/>
  <c r="AC22" i="112"/>
  <c r="AD22" i="112" s="1"/>
  <c r="AC23" i="112"/>
  <c r="AD23" i="112" s="1"/>
  <c r="AC20" i="114"/>
  <c r="AD20" i="114"/>
  <c r="AC21" i="114"/>
  <c r="AD21" i="114" s="1"/>
  <c r="AC22" i="114"/>
  <c r="AD22" i="114" s="1"/>
  <c r="AC23" i="114"/>
  <c r="AD23" i="114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24" i="75"/>
  <c r="AD24" i="75" s="1"/>
  <c r="AC25" i="75"/>
  <c r="AD25" i="75" s="1"/>
  <c r="AC26" i="75"/>
  <c r="AD26" i="75" s="1"/>
  <c r="AC27" i="75"/>
  <c r="AD27" i="75" s="1"/>
  <c r="AC28" i="75"/>
  <c r="AD28" i="75" s="1"/>
  <c r="AC29" i="75"/>
  <c r="AD29" i="75" s="1"/>
  <c r="AC30" i="75"/>
  <c r="AD30" i="75" s="1"/>
  <c r="AC31" i="75"/>
  <c r="AD31" i="75" s="1"/>
  <c r="AC24" i="77"/>
  <c r="AD24" i="77"/>
  <c r="AC25" i="77"/>
  <c r="AD25" i="77" s="1"/>
  <c r="AC26" i="77"/>
  <c r="AD26" i="77" s="1"/>
  <c r="AC27" i="77"/>
  <c r="AD27" i="77" s="1"/>
  <c r="AC28" i="77"/>
  <c r="AD28" i="77" s="1"/>
  <c r="AC29" i="77"/>
  <c r="AD29" i="77" s="1"/>
  <c r="AC30" i="77"/>
  <c r="AD30" i="77" s="1"/>
  <c r="AC31" i="77"/>
  <c r="AD31" i="77" s="1"/>
  <c r="AC24" i="79"/>
  <c r="AD24" i="79" s="1"/>
  <c r="AC25" i="79"/>
  <c r="AD25" i="79" s="1"/>
  <c r="AC26" i="79"/>
  <c r="AD26" i="79" s="1"/>
  <c r="AC27" i="79"/>
  <c r="AD27" i="79" s="1"/>
  <c r="AC28" i="79"/>
  <c r="AD28" i="79"/>
  <c r="AC29" i="79"/>
  <c r="AD29" i="79" s="1"/>
  <c r="AC30" i="79"/>
  <c r="AD30" i="79" s="1"/>
  <c r="AC31" i="79"/>
  <c r="AD31" i="79"/>
  <c r="AC24" i="81"/>
  <c r="AD24" i="81" s="1"/>
  <c r="AC25" i="81"/>
  <c r="AD25" i="81" s="1"/>
  <c r="AC26" i="81"/>
  <c r="AD26" i="81"/>
  <c r="AC27" i="81"/>
  <c r="AD27" i="81" s="1"/>
  <c r="AC28" i="81"/>
  <c r="AD28" i="81" s="1"/>
  <c r="AC29" i="81"/>
  <c r="AD29" i="81" s="1"/>
  <c r="AC30" i="81"/>
  <c r="AD30" i="81" s="1"/>
  <c r="AC31" i="81"/>
  <c r="AD31" i="81" s="1"/>
  <c r="AC24" i="83"/>
  <c r="AD24" i="83" s="1"/>
  <c r="AC25" i="83"/>
  <c r="AD25" i="83" s="1"/>
  <c r="AC26" i="83"/>
  <c r="AD26" i="83" s="1"/>
  <c r="AC27" i="83"/>
  <c r="AD27" i="83" s="1"/>
  <c r="AC28" i="83"/>
  <c r="AD28" i="83" s="1"/>
  <c r="AC29" i="83"/>
  <c r="AD29" i="83" s="1"/>
  <c r="AC30" i="83"/>
  <c r="AD30" i="83" s="1"/>
  <c r="AC31" i="83"/>
  <c r="AD31" i="83" s="1"/>
  <c r="AC24" i="85"/>
  <c r="AD24" i="85" s="1"/>
  <c r="AC25" i="85"/>
  <c r="AD25" i="85" s="1"/>
  <c r="AC26" i="85"/>
  <c r="AD26" i="85" s="1"/>
  <c r="AC27" i="85"/>
  <c r="AD27" i="85" s="1"/>
  <c r="AC28" i="85"/>
  <c r="AD28" i="85" s="1"/>
  <c r="AC29" i="85"/>
  <c r="AD29" i="85" s="1"/>
  <c r="AC30" i="85"/>
  <c r="AD30" i="85" s="1"/>
  <c r="AC31" i="85"/>
  <c r="AD31" i="85" s="1"/>
  <c r="AC24" i="87"/>
  <c r="AD24" i="87" s="1"/>
  <c r="AC25" i="87"/>
  <c r="AD25" i="87" s="1"/>
  <c r="AC26" i="87"/>
  <c r="AD26" i="87" s="1"/>
  <c r="AC27" i="87"/>
  <c r="AD27" i="87" s="1"/>
  <c r="AC28" i="87"/>
  <c r="AD28" i="87" s="1"/>
  <c r="AC29" i="87"/>
  <c r="AD29" i="87" s="1"/>
  <c r="AC30" i="87"/>
  <c r="AD30" i="87" s="1"/>
  <c r="AC31" i="87"/>
  <c r="AD31" i="87" s="1"/>
  <c r="AC24" i="90"/>
  <c r="AD24" i="90" s="1"/>
  <c r="AC25" i="90"/>
  <c r="AD25" i="90" s="1"/>
  <c r="AC26" i="90"/>
  <c r="AD26" i="90" s="1"/>
  <c r="AC27" i="90"/>
  <c r="AD27" i="90" s="1"/>
  <c r="AC28" i="90"/>
  <c r="AD28" i="90" s="1"/>
  <c r="AC29" i="90"/>
  <c r="AD29" i="90" s="1"/>
  <c r="AC30" i="90"/>
  <c r="AD30" i="90" s="1"/>
  <c r="AC31" i="90"/>
  <c r="AD31" i="90" s="1"/>
  <c r="AC24" i="92"/>
  <c r="AD24" i="92" s="1"/>
  <c r="AC25" i="92"/>
  <c r="AD25" i="92" s="1"/>
  <c r="AC26" i="92"/>
  <c r="AD26" i="92" s="1"/>
  <c r="AC27" i="92"/>
  <c r="AD27" i="92" s="1"/>
  <c r="AC28" i="92"/>
  <c r="AD28" i="92" s="1"/>
  <c r="AC29" i="92"/>
  <c r="AD29" i="92" s="1"/>
  <c r="AC30" i="92"/>
  <c r="AD30" i="92" s="1"/>
  <c r="AC31" i="92"/>
  <c r="AD31" i="92" s="1"/>
  <c r="AC24" i="94"/>
  <c r="AD24" i="94" s="1"/>
  <c r="AC25" i="94"/>
  <c r="AD25" i="94" s="1"/>
  <c r="AC26" i="94"/>
  <c r="AD26" i="94" s="1"/>
  <c r="AC27" i="94"/>
  <c r="AD27" i="94" s="1"/>
  <c r="AC28" i="94"/>
  <c r="AD28" i="94" s="1"/>
  <c r="AC29" i="94"/>
  <c r="AD29" i="94" s="1"/>
  <c r="AC30" i="94"/>
  <c r="AD30" i="94" s="1"/>
  <c r="AC31" i="94"/>
  <c r="AD31" i="94" s="1"/>
  <c r="AC24" i="96"/>
  <c r="AD24" i="96" s="1"/>
  <c r="AC25" i="96"/>
  <c r="AD25" i="96" s="1"/>
  <c r="AC26" i="96"/>
  <c r="AD26" i="96" s="1"/>
  <c r="AC27" i="96"/>
  <c r="AD27" i="96" s="1"/>
  <c r="AC28" i="96"/>
  <c r="AD28" i="96" s="1"/>
  <c r="AC29" i="96"/>
  <c r="AD29" i="96" s="1"/>
  <c r="AC30" i="96"/>
  <c r="AD30" i="96" s="1"/>
  <c r="AC31" i="96"/>
  <c r="AD31" i="96" s="1"/>
  <c r="AC24" i="98"/>
  <c r="AD24" i="98" s="1"/>
  <c r="AC25" i="98"/>
  <c r="AD25" i="98" s="1"/>
  <c r="AC26" i="98"/>
  <c r="AD26" i="98"/>
  <c r="AC27" i="98"/>
  <c r="AD27" i="98" s="1"/>
  <c r="AC28" i="98"/>
  <c r="AD28" i="98" s="1"/>
  <c r="AC29" i="98"/>
  <c r="AD29" i="98" s="1"/>
  <c r="AC30" i="98"/>
  <c r="AD30" i="98" s="1"/>
  <c r="AC31" i="98"/>
  <c r="AD31" i="98" s="1"/>
  <c r="AC24" i="101"/>
  <c r="AD24" i="101" s="1"/>
  <c r="AC25" i="101"/>
  <c r="AD25" i="101" s="1"/>
  <c r="AC26" i="101"/>
  <c r="AD26" i="101" s="1"/>
  <c r="AC27" i="101"/>
  <c r="AD27" i="101" s="1"/>
  <c r="AC28" i="101"/>
  <c r="AD28" i="101" s="1"/>
  <c r="AC29" i="101"/>
  <c r="AD29" i="101" s="1"/>
  <c r="AC30" i="101"/>
  <c r="AD30" i="101" s="1"/>
  <c r="AC31" i="101"/>
  <c r="AD31" i="101" s="1"/>
  <c r="AC24" i="103"/>
  <c r="AD24" i="103" s="1"/>
  <c r="AC25" i="103"/>
  <c r="AD25" i="103" s="1"/>
  <c r="AC26" i="103"/>
  <c r="AD26" i="103" s="1"/>
  <c r="AC27" i="103"/>
  <c r="AD27" i="103" s="1"/>
  <c r="AC28" i="103"/>
  <c r="AD28" i="103" s="1"/>
  <c r="AC29" i="103"/>
  <c r="AD29" i="103" s="1"/>
  <c r="AC30" i="103"/>
  <c r="AD30" i="103" s="1"/>
  <c r="AC31" i="103"/>
  <c r="AD31" i="103" s="1"/>
  <c r="AC24" i="105"/>
  <c r="AD24" i="105" s="1"/>
  <c r="AC25" i="105"/>
  <c r="AD25" i="105" s="1"/>
  <c r="AC26" i="105"/>
  <c r="AD26" i="105" s="1"/>
  <c r="AC27" i="105"/>
  <c r="AD27" i="105" s="1"/>
  <c r="AC28" i="105"/>
  <c r="AD28" i="105" s="1"/>
  <c r="AC29" i="105"/>
  <c r="AD29" i="105" s="1"/>
  <c r="AC30" i="105"/>
  <c r="AD30" i="105" s="1"/>
  <c r="AC31" i="105"/>
  <c r="AD31" i="105" s="1"/>
  <c r="AC24" i="108"/>
  <c r="AD24" i="108" s="1"/>
  <c r="AC25" i="108"/>
  <c r="AD25" i="108" s="1"/>
  <c r="AC26" i="108"/>
  <c r="AD26" i="108"/>
  <c r="AC27" i="108"/>
  <c r="AD27" i="108" s="1"/>
  <c r="AC28" i="108"/>
  <c r="AD28" i="108" s="1"/>
  <c r="AC29" i="108"/>
  <c r="AD29" i="108" s="1"/>
  <c r="AC30" i="108"/>
  <c r="AD30" i="108" s="1"/>
  <c r="AC31" i="108"/>
  <c r="AD31" i="108" s="1"/>
  <c r="AC24" i="110"/>
  <c r="AD24" i="110" s="1"/>
  <c r="AC25" i="110"/>
  <c r="AD25" i="110" s="1"/>
  <c r="AC26" i="110"/>
  <c r="AD26" i="110" s="1"/>
  <c r="AC27" i="110"/>
  <c r="AD27" i="110" s="1"/>
  <c r="AC28" i="110"/>
  <c r="AD28" i="110" s="1"/>
  <c r="AC29" i="110"/>
  <c r="AD29" i="110" s="1"/>
  <c r="AC30" i="110"/>
  <c r="AD30" i="110" s="1"/>
  <c r="AC31" i="110"/>
  <c r="AD31" i="110" s="1"/>
  <c r="AC24" i="112"/>
  <c r="AD24" i="112" s="1"/>
  <c r="AC25" i="112"/>
  <c r="AD25" i="112" s="1"/>
  <c r="AC26" i="112"/>
  <c r="AD26" i="112" s="1"/>
  <c r="AC27" i="112"/>
  <c r="AD27" i="112" s="1"/>
  <c r="AC28" i="112"/>
  <c r="AD28" i="112" s="1"/>
  <c r="AC29" i="112"/>
  <c r="AD29" i="112" s="1"/>
  <c r="AC30" i="112"/>
  <c r="AD30" i="112" s="1"/>
  <c r="AC31" i="112"/>
  <c r="AD31" i="112" s="1"/>
  <c r="AC24" i="114"/>
  <c r="AD24" i="114" s="1"/>
  <c r="AC25" i="114"/>
  <c r="AD25" i="114" s="1"/>
  <c r="AC26" i="114"/>
  <c r="AD26" i="114" s="1"/>
  <c r="AC27" i="114"/>
  <c r="AD27" i="114" s="1"/>
  <c r="AC28" i="114"/>
  <c r="AD28" i="114" s="1"/>
  <c r="AC29" i="114"/>
  <c r="AD29" i="114" s="1"/>
  <c r="AC30" i="114"/>
  <c r="AD30" i="114" s="1"/>
  <c r="AC31" i="114"/>
  <c r="AD31" i="114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32" i="75"/>
  <c r="AD32" i="75" s="1"/>
  <c r="AC33" i="75"/>
  <c r="AD33" i="75" s="1"/>
  <c r="AC34" i="75"/>
  <c r="AD34" i="75" s="1"/>
  <c r="AC35" i="75"/>
  <c r="AD35" i="75" s="1"/>
  <c r="AC36" i="75"/>
  <c r="AD36" i="75" s="1"/>
  <c r="AC37" i="75"/>
  <c r="AD37" i="75" s="1"/>
  <c r="AC38" i="75"/>
  <c r="AD38" i="75"/>
  <c r="AC39" i="75"/>
  <c r="AD39" i="75" s="1"/>
  <c r="AC40" i="75"/>
  <c r="AD40" i="75" s="1"/>
  <c r="AC41" i="75"/>
  <c r="AD41" i="75"/>
  <c r="AC42" i="75"/>
  <c r="AD42" i="75" s="1"/>
  <c r="AC43" i="75"/>
  <c r="AD43" i="75"/>
  <c r="AC44" i="75"/>
  <c r="AD44" i="75" s="1"/>
  <c r="AC45" i="75"/>
  <c r="AD45" i="75" s="1"/>
  <c r="AC46" i="75"/>
  <c r="AD46" i="75"/>
  <c r="AC47" i="75"/>
  <c r="AD47" i="75" s="1"/>
  <c r="AC48" i="75"/>
  <c r="AD48" i="75" s="1"/>
  <c r="AC32" i="77"/>
  <c r="AD32" i="77"/>
  <c r="AC33" i="77"/>
  <c r="AD33" i="77" s="1"/>
  <c r="AC34" i="77"/>
  <c r="AD34" i="77" s="1"/>
  <c r="AC35" i="77"/>
  <c r="AD35" i="77" s="1"/>
  <c r="AC36" i="77"/>
  <c r="AD36" i="77" s="1"/>
  <c r="AC37" i="77"/>
  <c r="AD37" i="77" s="1"/>
  <c r="AC38" i="77"/>
  <c r="AD38" i="77" s="1"/>
  <c r="AC39" i="77"/>
  <c r="AD39" i="77" s="1"/>
  <c r="AC40" i="77"/>
  <c r="AD40" i="77" s="1"/>
  <c r="AC41" i="77"/>
  <c r="AD41" i="77" s="1"/>
  <c r="AC42" i="77"/>
  <c r="AD42" i="77" s="1"/>
  <c r="AC43" i="77"/>
  <c r="AD43" i="77" s="1"/>
  <c r="AC44" i="77"/>
  <c r="AD44" i="77"/>
  <c r="AC45" i="77"/>
  <c r="AD45" i="77" s="1"/>
  <c r="AC46" i="77"/>
  <c r="AD46" i="77" s="1"/>
  <c r="AC47" i="77"/>
  <c r="AD47" i="77"/>
  <c r="AC48" i="77"/>
  <c r="AD48" i="77" s="1"/>
  <c r="AC32" i="79"/>
  <c r="AD32" i="79" s="1"/>
  <c r="AC33" i="79"/>
  <c r="AD33" i="79" s="1"/>
  <c r="AC34" i="79"/>
  <c r="AD34" i="79" s="1"/>
  <c r="AC35" i="79"/>
  <c r="AD35" i="79" s="1"/>
  <c r="AC36" i="79"/>
  <c r="AD36" i="79" s="1"/>
  <c r="AC37" i="79"/>
  <c r="AD37" i="79" s="1"/>
  <c r="AC38" i="79"/>
  <c r="AD38" i="79" s="1"/>
  <c r="AC39" i="79"/>
  <c r="AD39" i="79" s="1"/>
  <c r="AC40" i="79"/>
  <c r="AD40" i="79" s="1"/>
  <c r="AC41" i="79"/>
  <c r="AD41" i="79" s="1"/>
  <c r="AC42" i="79"/>
  <c r="AD42" i="79" s="1"/>
  <c r="AC43" i="79"/>
  <c r="AD43" i="79" s="1"/>
  <c r="AC44" i="79"/>
  <c r="AD44" i="79" s="1"/>
  <c r="AC45" i="79"/>
  <c r="AD45" i="79" s="1"/>
  <c r="AC46" i="79"/>
  <c r="AD46" i="79" s="1"/>
  <c r="AC47" i="79"/>
  <c r="AD47" i="79" s="1"/>
  <c r="AC48" i="79"/>
  <c r="AD48" i="79" s="1"/>
  <c r="AC32" i="81"/>
  <c r="AD32" i="81" s="1"/>
  <c r="AC33" i="81"/>
  <c r="AD33" i="81" s="1"/>
  <c r="AC34" i="81"/>
  <c r="AD34" i="81" s="1"/>
  <c r="AC35" i="81"/>
  <c r="AD35" i="81" s="1"/>
  <c r="AC36" i="81"/>
  <c r="AD36" i="81" s="1"/>
  <c r="AC37" i="81"/>
  <c r="AD37" i="81" s="1"/>
  <c r="AC38" i="81"/>
  <c r="AD38" i="81" s="1"/>
  <c r="AC39" i="81"/>
  <c r="AD39" i="81" s="1"/>
  <c r="AC40" i="81"/>
  <c r="AD40" i="81"/>
  <c r="AC41" i="81"/>
  <c r="AD41" i="81" s="1"/>
  <c r="AC42" i="81"/>
  <c r="AD42" i="81" s="1"/>
  <c r="AC43" i="81"/>
  <c r="AD43" i="81"/>
  <c r="AC44" i="81"/>
  <c r="AD44" i="81" s="1"/>
  <c r="AC45" i="81"/>
  <c r="AD45" i="81" s="1"/>
  <c r="AC46" i="81"/>
  <c r="AD46" i="81" s="1"/>
  <c r="AC47" i="81"/>
  <c r="AD47" i="81" s="1"/>
  <c r="AC48" i="81"/>
  <c r="AD48" i="81" s="1"/>
  <c r="AC32" i="83"/>
  <c r="AD32" i="83" s="1"/>
  <c r="AC33" i="83"/>
  <c r="AD33" i="83" s="1"/>
  <c r="AC34" i="83"/>
  <c r="AD34" i="83" s="1"/>
  <c r="AC35" i="83"/>
  <c r="AD35" i="83" s="1"/>
  <c r="AC36" i="83"/>
  <c r="AD36" i="83" s="1"/>
  <c r="AC37" i="83"/>
  <c r="AD37" i="83" s="1"/>
  <c r="AC38" i="83"/>
  <c r="AD38" i="83" s="1"/>
  <c r="AC39" i="83"/>
  <c r="AD39" i="83" s="1"/>
  <c r="AC40" i="83"/>
  <c r="AD40" i="83" s="1"/>
  <c r="AC41" i="83"/>
  <c r="AD41" i="83" s="1"/>
  <c r="AC42" i="83"/>
  <c r="AD42" i="83" s="1"/>
  <c r="AC43" i="83"/>
  <c r="AD43" i="83" s="1"/>
  <c r="AC44" i="83"/>
  <c r="AD44" i="83" s="1"/>
  <c r="AC45" i="83"/>
  <c r="AD45" i="83" s="1"/>
  <c r="AC46" i="83"/>
  <c r="AD46" i="83" s="1"/>
  <c r="AC47" i="83"/>
  <c r="AD47" i="83" s="1"/>
  <c r="AC48" i="83"/>
  <c r="AD48" i="83" s="1"/>
  <c r="AC32" i="85"/>
  <c r="AD32" i="85" s="1"/>
  <c r="AC33" i="85"/>
  <c r="AD33" i="85" s="1"/>
  <c r="AC34" i="85"/>
  <c r="AD34" i="85" s="1"/>
  <c r="AC35" i="85"/>
  <c r="AD35" i="85" s="1"/>
  <c r="AC36" i="85"/>
  <c r="AD36" i="85" s="1"/>
  <c r="AC37" i="85"/>
  <c r="AD37" i="85" s="1"/>
  <c r="AC38" i="85"/>
  <c r="AD38" i="85" s="1"/>
  <c r="AC39" i="85"/>
  <c r="AD39" i="85" s="1"/>
  <c r="AC40" i="85"/>
  <c r="AD40" i="85" s="1"/>
  <c r="AC41" i="85"/>
  <c r="AD41" i="85" s="1"/>
  <c r="AC42" i="85"/>
  <c r="AD42" i="85" s="1"/>
  <c r="AC43" i="85"/>
  <c r="AD43" i="85"/>
  <c r="AC44" i="85"/>
  <c r="AD44" i="85" s="1"/>
  <c r="AC45" i="85"/>
  <c r="AD45" i="85" s="1"/>
  <c r="AC46" i="85"/>
  <c r="AD46" i="85" s="1"/>
  <c r="AC47" i="85"/>
  <c r="AD47" i="85" s="1"/>
  <c r="AC48" i="85"/>
  <c r="AD48" i="85" s="1"/>
  <c r="AC32" i="87"/>
  <c r="AD32" i="87" s="1"/>
  <c r="AC33" i="87"/>
  <c r="AD33" i="87" s="1"/>
  <c r="AC34" i="87"/>
  <c r="AD34" i="87" s="1"/>
  <c r="AC35" i="87"/>
  <c r="AD35" i="87" s="1"/>
  <c r="AC36" i="87"/>
  <c r="AD36" i="87" s="1"/>
  <c r="AC37" i="87"/>
  <c r="AD37" i="87" s="1"/>
  <c r="AC38" i="87"/>
  <c r="AD38" i="87" s="1"/>
  <c r="AC39" i="87"/>
  <c r="AD39" i="87" s="1"/>
  <c r="AC40" i="87"/>
  <c r="AD40" i="87" s="1"/>
  <c r="AC41" i="87"/>
  <c r="AD41" i="87" s="1"/>
  <c r="AC42" i="87"/>
  <c r="AD42" i="87" s="1"/>
  <c r="AC43" i="87"/>
  <c r="AD43" i="87" s="1"/>
  <c r="AC44" i="87"/>
  <c r="AD44" i="87" s="1"/>
  <c r="AC45" i="87"/>
  <c r="AD45" i="87" s="1"/>
  <c r="AC46" i="87"/>
  <c r="AD46" i="87" s="1"/>
  <c r="AC47" i="87"/>
  <c r="AD47" i="87" s="1"/>
  <c r="AC48" i="87"/>
  <c r="AD48" i="87" s="1"/>
  <c r="AC32" i="90"/>
  <c r="AD32" i="90" s="1"/>
  <c r="AC33" i="90"/>
  <c r="AD33" i="90" s="1"/>
  <c r="AC34" i="90"/>
  <c r="AD34" i="90" s="1"/>
  <c r="AC35" i="90"/>
  <c r="AD35" i="90" s="1"/>
  <c r="AC36" i="90"/>
  <c r="AD36" i="90" s="1"/>
  <c r="AC37" i="90"/>
  <c r="AD37" i="90" s="1"/>
  <c r="AC38" i="90"/>
  <c r="AD38" i="90" s="1"/>
  <c r="AC39" i="90"/>
  <c r="AD39" i="90"/>
  <c r="AC40" i="90"/>
  <c r="AD40" i="90" s="1"/>
  <c r="AC41" i="90"/>
  <c r="AD41" i="90" s="1"/>
  <c r="AC42" i="90"/>
  <c r="AD42" i="90" s="1"/>
  <c r="AC43" i="90"/>
  <c r="AD43" i="90" s="1"/>
  <c r="AC44" i="90"/>
  <c r="AD44" i="90" s="1"/>
  <c r="AC45" i="90"/>
  <c r="AD45" i="90" s="1"/>
  <c r="AC46" i="90"/>
  <c r="AD46" i="90" s="1"/>
  <c r="AC47" i="90"/>
  <c r="AD47" i="90" s="1"/>
  <c r="AC48" i="90"/>
  <c r="AD48" i="90" s="1"/>
  <c r="AC32" i="92"/>
  <c r="AD32" i="92" s="1"/>
  <c r="AC33" i="92"/>
  <c r="AD33" i="92" s="1"/>
  <c r="AC34" i="92"/>
  <c r="AD34" i="92" s="1"/>
  <c r="AC35" i="92"/>
  <c r="AD35" i="92" s="1"/>
  <c r="AC36" i="92"/>
  <c r="AD36" i="92" s="1"/>
  <c r="AC37" i="92"/>
  <c r="AD37" i="92" s="1"/>
  <c r="AC38" i="92"/>
  <c r="AD38" i="92" s="1"/>
  <c r="AC39" i="92"/>
  <c r="AD39" i="92" s="1"/>
  <c r="AC40" i="92"/>
  <c r="AD40" i="92" s="1"/>
  <c r="AC41" i="92"/>
  <c r="AD41" i="92" s="1"/>
  <c r="AC42" i="92"/>
  <c r="AD42" i="92" s="1"/>
  <c r="AC43" i="92"/>
  <c r="AD43" i="92" s="1"/>
  <c r="AC44" i="92"/>
  <c r="AD44" i="92" s="1"/>
  <c r="AC45" i="92"/>
  <c r="AD45" i="92" s="1"/>
  <c r="AC46" i="92"/>
  <c r="AD46" i="92" s="1"/>
  <c r="AC47" i="92"/>
  <c r="AD47" i="92" s="1"/>
  <c r="AC48" i="92"/>
  <c r="AD48" i="92" s="1"/>
  <c r="AC32" i="94"/>
  <c r="AD32" i="94" s="1"/>
  <c r="AC33" i="94"/>
  <c r="AD33" i="94" s="1"/>
  <c r="AC34" i="94"/>
  <c r="AD34" i="94" s="1"/>
  <c r="AC35" i="94"/>
  <c r="AD35" i="94" s="1"/>
  <c r="AC36" i="94"/>
  <c r="AD36" i="94" s="1"/>
  <c r="AC37" i="94"/>
  <c r="AD37" i="94" s="1"/>
  <c r="AC38" i="94"/>
  <c r="AD38" i="94" s="1"/>
  <c r="AC39" i="94"/>
  <c r="AD39" i="94" s="1"/>
  <c r="AC40" i="94"/>
  <c r="AD40" i="94"/>
  <c r="AC41" i="94"/>
  <c r="AD41" i="94" s="1"/>
  <c r="AC42" i="94"/>
  <c r="AD42" i="94" s="1"/>
  <c r="AC43" i="94"/>
  <c r="AD43" i="94"/>
  <c r="AC44" i="94"/>
  <c r="AD44" i="94" s="1"/>
  <c r="AC45" i="94"/>
  <c r="AD45" i="94" s="1"/>
  <c r="AC46" i="94"/>
  <c r="AD46" i="94" s="1"/>
  <c r="AC47" i="94"/>
  <c r="AD47" i="94" s="1"/>
  <c r="AC48" i="94"/>
  <c r="AD48" i="94" s="1"/>
  <c r="AC32" i="96"/>
  <c r="AD32" i="96" s="1"/>
  <c r="AC33" i="96"/>
  <c r="AD33" i="96"/>
  <c r="AC34" i="96"/>
  <c r="AD34" i="96" s="1"/>
  <c r="AC35" i="96"/>
  <c r="AD35" i="96" s="1"/>
  <c r="AC36" i="96"/>
  <c r="AD36" i="96" s="1"/>
  <c r="AC37" i="96"/>
  <c r="AD37" i="96" s="1"/>
  <c r="AC38" i="96"/>
  <c r="AD38" i="96" s="1"/>
  <c r="AC39" i="96"/>
  <c r="AD39" i="96" s="1"/>
  <c r="AC40" i="96"/>
  <c r="AD40" i="96" s="1"/>
  <c r="AC41" i="96"/>
  <c r="AD41" i="96" s="1"/>
  <c r="AC42" i="96"/>
  <c r="AD42" i="96" s="1"/>
  <c r="AC43" i="96"/>
  <c r="AD43" i="96" s="1"/>
  <c r="AC44" i="96"/>
  <c r="AD44" i="96" s="1"/>
  <c r="AC45" i="96"/>
  <c r="AD45" i="96" s="1"/>
  <c r="AC46" i="96"/>
  <c r="AD46" i="96" s="1"/>
  <c r="AC47" i="96"/>
  <c r="AD47" i="96" s="1"/>
  <c r="AC48" i="96"/>
  <c r="AD48" i="96" s="1"/>
  <c r="AC32" i="98"/>
  <c r="AD32" i="98" s="1"/>
  <c r="AC33" i="98"/>
  <c r="AD33" i="98" s="1"/>
  <c r="AC34" i="98"/>
  <c r="AD34" i="98" s="1"/>
  <c r="AC35" i="98"/>
  <c r="AD35" i="98" s="1"/>
  <c r="AC36" i="98"/>
  <c r="AD36" i="98" s="1"/>
  <c r="AC37" i="98"/>
  <c r="AD37" i="98" s="1"/>
  <c r="AC38" i="98"/>
  <c r="AD38" i="98" s="1"/>
  <c r="AC39" i="98"/>
  <c r="AD39" i="98" s="1"/>
  <c r="AC40" i="98"/>
  <c r="AD40" i="98" s="1"/>
  <c r="AC41" i="98"/>
  <c r="AD41" i="98" s="1"/>
  <c r="AC42" i="98"/>
  <c r="AD42" i="98" s="1"/>
  <c r="AC43" i="98"/>
  <c r="AD43" i="98" s="1"/>
  <c r="AC44" i="98"/>
  <c r="AD44" i="98"/>
  <c r="AC45" i="98"/>
  <c r="AD45" i="98" s="1"/>
  <c r="AC46" i="98"/>
  <c r="AD46" i="98" s="1"/>
  <c r="AC47" i="98"/>
  <c r="AD47" i="98" s="1"/>
  <c r="AC48" i="98"/>
  <c r="AD48" i="98" s="1"/>
  <c r="AC32" i="101"/>
  <c r="AD32" i="101" s="1"/>
  <c r="AC33" i="101"/>
  <c r="AD33" i="101" s="1"/>
  <c r="AC34" i="101"/>
  <c r="AD34" i="101" s="1"/>
  <c r="AC35" i="101"/>
  <c r="AD35" i="101" s="1"/>
  <c r="AC36" i="101"/>
  <c r="AD36" i="101" s="1"/>
  <c r="AC37" i="101"/>
  <c r="AD37" i="101" s="1"/>
  <c r="AC38" i="101"/>
  <c r="AD38" i="101" s="1"/>
  <c r="AC39" i="101"/>
  <c r="AD39" i="101" s="1"/>
  <c r="AC40" i="101"/>
  <c r="AD40" i="101" s="1"/>
  <c r="AC41" i="101"/>
  <c r="AD41" i="101" s="1"/>
  <c r="AC42" i="101"/>
  <c r="AD42" i="101" s="1"/>
  <c r="AC43" i="101"/>
  <c r="AD43" i="101"/>
  <c r="AC44" i="101"/>
  <c r="AD44" i="101" s="1"/>
  <c r="AC45" i="101"/>
  <c r="AD45" i="101" s="1"/>
  <c r="AC46" i="101"/>
  <c r="AD46" i="101" s="1"/>
  <c r="AC47" i="101"/>
  <c r="AD47" i="101" s="1"/>
  <c r="AC48" i="101"/>
  <c r="AD48" i="101" s="1"/>
  <c r="AC32" i="103"/>
  <c r="AD32" i="103" s="1"/>
  <c r="AC33" i="103"/>
  <c r="AD33" i="103" s="1"/>
  <c r="AC34" i="103"/>
  <c r="AD34" i="103" s="1"/>
  <c r="AC35" i="103"/>
  <c r="AD35" i="103" s="1"/>
  <c r="AC36" i="103"/>
  <c r="AD36" i="103" s="1"/>
  <c r="AC37" i="103"/>
  <c r="AD37" i="103" s="1"/>
  <c r="AC38" i="103"/>
  <c r="AD38" i="103" s="1"/>
  <c r="AC39" i="103"/>
  <c r="AD39" i="103" s="1"/>
  <c r="AC40" i="103"/>
  <c r="AD40" i="103" s="1"/>
  <c r="AC41" i="103"/>
  <c r="AD41" i="103"/>
  <c r="AC42" i="103"/>
  <c r="AD42" i="103" s="1"/>
  <c r="AC43" i="103"/>
  <c r="AD43" i="103" s="1"/>
  <c r="AC44" i="103"/>
  <c r="AD44" i="103" s="1"/>
  <c r="AC45" i="103"/>
  <c r="AD45" i="103" s="1"/>
  <c r="AC46" i="103"/>
  <c r="AD46" i="103" s="1"/>
  <c r="AC47" i="103"/>
  <c r="AD47" i="103" s="1"/>
  <c r="AC48" i="103"/>
  <c r="AD48" i="103" s="1"/>
  <c r="AC32" i="105"/>
  <c r="AD32" i="105" s="1"/>
  <c r="AC33" i="105"/>
  <c r="AD33" i="105" s="1"/>
  <c r="AC34" i="105"/>
  <c r="AD34" i="105" s="1"/>
  <c r="AC35" i="105"/>
  <c r="AD35" i="105" s="1"/>
  <c r="AC36" i="105"/>
  <c r="AD36" i="105" s="1"/>
  <c r="AC37" i="105"/>
  <c r="AD37" i="105" s="1"/>
  <c r="AC38" i="105"/>
  <c r="AD38" i="105" s="1"/>
  <c r="AC39" i="105"/>
  <c r="AD39" i="105"/>
  <c r="AC40" i="105"/>
  <c r="AD40" i="105" s="1"/>
  <c r="AC41" i="105"/>
  <c r="AD41" i="105" s="1"/>
  <c r="AC42" i="105"/>
  <c r="AD42" i="105" s="1"/>
  <c r="AC43" i="105"/>
  <c r="AD43" i="105" s="1"/>
  <c r="AC44" i="105"/>
  <c r="AD44" i="105" s="1"/>
  <c r="AC45" i="105"/>
  <c r="AD45" i="105" s="1"/>
  <c r="AC46" i="105"/>
  <c r="AD46" i="105" s="1"/>
  <c r="AC47" i="105"/>
  <c r="AD47" i="105" s="1"/>
  <c r="AC48" i="105"/>
  <c r="AD48" i="105" s="1"/>
  <c r="AC32" i="108"/>
  <c r="AD32" i="108" s="1"/>
  <c r="AC33" i="108"/>
  <c r="AD33" i="108" s="1"/>
  <c r="AC34" i="108"/>
  <c r="AD34" i="108" s="1"/>
  <c r="AC35" i="108"/>
  <c r="AD35" i="108" s="1"/>
  <c r="AC36" i="108"/>
  <c r="AD36" i="108" s="1"/>
  <c r="AC37" i="108"/>
  <c r="AD37" i="108" s="1"/>
  <c r="AC38" i="108"/>
  <c r="AD38" i="108" s="1"/>
  <c r="AC39" i="108"/>
  <c r="AD39" i="108" s="1"/>
  <c r="AC40" i="108"/>
  <c r="AD40" i="108" s="1"/>
  <c r="AC41" i="108"/>
  <c r="AD41" i="108" s="1"/>
  <c r="AC42" i="108"/>
  <c r="AD42" i="108" s="1"/>
  <c r="AC43" i="108"/>
  <c r="AD43" i="108" s="1"/>
  <c r="AC44" i="108"/>
  <c r="AD44" i="108" s="1"/>
  <c r="AC45" i="108"/>
  <c r="AD45" i="108" s="1"/>
  <c r="AC46" i="108"/>
  <c r="AD46" i="108" s="1"/>
  <c r="AC47" i="108"/>
  <c r="AD47" i="108" s="1"/>
  <c r="AC48" i="108"/>
  <c r="AD48" i="108" s="1"/>
  <c r="AC32" i="110"/>
  <c r="AD32" i="110" s="1"/>
  <c r="AC33" i="110"/>
  <c r="AD33" i="110" s="1"/>
  <c r="AC34" i="110"/>
  <c r="AD34" i="110" s="1"/>
  <c r="AC35" i="110"/>
  <c r="AD35" i="110" s="1"/>
  <c r="AC36" i="110"/>
  <c r="AD36" i="110" s="1"/>
  <c r="AC37" i="110"/>
  <c r="AD37" i="110" s="1"/>
  <c r="AC38" i="110"/>
  <c r="AD38" i="110" s="1"/>
  <c r="AC39" i="110"/>
  <c r="AD39" i="110" s="1"/>
  <c r="AC40" i="110"/>
  <c r="AD40" i="110" s="1"/>
  <c r="AC41" i="110"/>
  <c r="AD41" i="110" s="1"/>
  <c r="AC42" i="110"/>
  <c r="AD42" i="110" s="1"/>
  <c r="AC43" i="110"/>
  <c r="AD43" i="110" s="1"/>
  <c r="AC44" i="110"/>
  <c r="AD44" i="110" s="1"/>
  <c r="AC45" i="110"/>
  <c r="AD45" i="110" s="1"/>
  <c r="AC46" i="110"/>
  <c r="AD46" i="110" s="1"/>
  <c r="AC47" i="110"/>
  <c r="AD47" i="110" s="1"/>
  <c r="AC48" i="110"/>
  <c r="AD48" i="110" s="1"/>
  <c r="AC32" i="112"/>
  <c r="AD32" i="112" s="1"/>
  <c r="AC33" i="112"/>
  <c r="AD33" i="112" s="1"/>
  <c r="AC34" i="112"/>
  <c r="AD34" i="112" s="1"/>
  <c r="AC35" i="112"/>
  <c r="AD35" i="112" s="1"/>
  <c r="AC36" i="112"/>
  <c r="AD36" i="112" s="1"/>
  <c r="AC37" i="112"/>
  <c r="AD37" i="112" s="1"/>
  <c r="AC38" i="112"/>
  <c r="AD38" i="112" s="1"/>
  <c r="AC39" i="112"/>
  <c r="AD39" i="112" s="1"/>
  <c r="AC40" i="112"/>
  <c r="AD40" i="112" s="1"/>
  <c r="AC41" i="112"/>
  <c r="AD41" i="112" s="1"/>
  <c r="AC42" i="112"/>
  <c r="AD42" i="112" s="1"/>
  <c r="AC43" i="112"/>
  <c r="AD43" i="112" s="1"/>
  <c r="AC44" i="112"/>
  <c r="AD44" i="112" s="1"/>
  <c r="AC45" i="112"/>
  <c r="AD45" i="112" s="1"/>
  <c r="AC46" i="112"/>
  <c r="AD46" i="112" s="1"/>
  <c r="AC47" i="112"/>
  <c r="AD47" i="112" s="1"/>
  <c r="AC48" i="112"/>
  <c r="AD48" i="112" s="1"/>
  <c r="AC32" i="114"/>
  <c r="AD32" i="114" s="1"/>
  <c r="AC33" i="114"/>
  <c r="AD33" i="114" s="1"/>
  <c r="AC34" i="114"/>
  <c r="AD34" i="114" s="1"/>
  <c r="AC35" i="114"/>
  <c r="AD35" i="114" s="1"/>
  <c r="AC36" i="114"/>
  <c r="AD36" i="114" s="1"/>
  <c r="AC37" i="114"/>
  <c r="AD37" i="114" s="1"/>
  <c r="AC38" i="114"/>
  <c r="AD38" i="114" s="1"/>
  <c r="AC39" i="114"/>
  <c r="AD39" i="114" s="1"/>
  <c r="AC40" i="114"/>
  <c r="AD40" i="114" s="1"/>
  <c r="AC41" i="114"/>
  <c r="AD41" i="114" s="1"/>
  <c r="AC42" i="114"/>
  <c r="AD42" i="114" s="1"/>
  <c r="AC43" i="114"/>
  <c r="AD43" i="114" s="1"/>
  <c r="AC44" i="114"/>
  <c r="AD44" i="114" s="1"/>
  <c r="AC45" i="114"/>
  <c r="AD45" i="114" s="1"/>
  <c r="AC46" i="114"/>
  <c r="AD46" i="114" s="1"/>
  <c r="AC47" i="114"/>
  <c r="AD47" i="114" s="1"/>
  <c r="AC48" i="114"/>
  <c r="AD48" i="114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52" i="75"/>
  <c r="AD52" i="75" s="1"/>
  <c r="AC53" i="75"/>
  <c r="AD53" i="75" s="1"/>
  <c r="AC54" i="75"/>
  <c r="AD54" i="75" s="1"/>
  <c r="AC55" i="75"/>
  <c r="AD55" i="75" s="1"/>
  <c r="AC56" i="75"/>
  <c r="AD56" i="75" s="1"/>
  <c r="AC57" i="75"/>
  <c r="AD57" i="75" s="1"/>
  <c r="AC58" i="75"/>
  <c r="AD58" i="75" s="1"/>
  <c r="AC59" i="75"/>
  <c r="AD59" i="75" s="1"/>
  <c r="AC60" i="75"/>
  <c r="AD60" i="75" s="1"/>
  <c r="AC61" i="75"/>
  <c r="AD61" i="75" s="1"/>
  <c r="AC62" i="75"/>
  <c r="AD62" i="75" s="1"/>
  <c r="AC63" i="75"/>
  <c r="AD63" i="75" s="1"/>
  <c r="AC64" i="75"/>
  <c r="AD64" i="75" s="1"/>
  <c r="AC65" i="75"/>
  <c r="AD65" i="75" s="1"/>
  <c r="AC66" i="75"/>
  <c r="AD66" i="75" s="1"/>
  <c r="AC52" i="77"/>
  <c r="AD52" i="77" s="1"/>
  <c r="AC53" i="77"/>
  <c r="AD53" i="77" s="1"/>
  <c r="AC54" i="77"/>
  <c r="AD54" i="77" s="1"/>
  <c r="AC55" i="77"/>
  <c r="AD55" i="77" s="1"/>
  <c r="AC56" i="77"/>
  <c r="AD56" i="77" s="1"/>
  <c r="AC57" i="77"/>
  <c r="AD57" i="77" s="1"/>
  <c r="AC58" i="77"/>
  <c r="AD58" i="77" s="1"/>
  <c r="AC59" i="77"/>
  <c r="AD59" i="77" s="1"/>
  <c r="AC60" i="77"/>
  <c r="AD60" i="77" s="1"/>
  <c r="AC61" i="77"/>
  <c r="AD61" i="77" s="1"/>
  <c r="AC62" i="77"/>
  <c r="AD62" i="77" s="1"/>
  <c r="AC63" i="77"/>
  <c r="AD63" i="77" s="1"/>
  <c r="AC64" i="77"/>
  <c r="AD64" i="77" s="1"/>
  <c r="AC65" i="77"/>
  <c r="AD65" i="77" s="1"/>
  <c r="AC66" i="77"/>
  <c r="AD66" i="77" s="1"/>
  <c r="AC52" i="79"/>
  <c r="AD52" i="79" s="1"/>
  <c r="AC53" i="79"/>
  <c r="AD53" i="79" s="1"/>
  <c r="AC54" i="79"/>
  <c r="AD54" i="79" s="1"/>
  <c r="AC55" i="79"/>
  <c r="AD55" i="79" s="1"/>
  <c r="AC56" i="79"/>
  <c r="AD56" i="79" s="1"/>
  <c r="AC57" i="79"/>
  <c r="AD57" i="79" s="1"/>
  <c r="AC58" i="79"/>
  <c r="AD58" i="79" s="1"/>
  <c r="AC59" i="79"/>
  <c r="AD59" i="79" s="1"/>
  <c r="AC60" i="79"/>
  <c r="AD60" i="79" s="1"/>
  <c r="AC61" i="79"/>
  <c r="AD61" i="79" s="1"/>
  <c r="AC62" i="79"/>
  <c r="AD62" i="79" s="1"/>
  <c r="AC63" i="79"/>
  <c r="AD63" i="79" s="1"/>
  <c r="AC64" i="79"/>
  <c r="AD64" i="79" s="1"/>
  <c r="AC65" i="79"/>
  <c r="AD65" i="79" s="1"/>
  <c r="AC66" i="79"/>
  <c r="AD66" i="79" s="1"/>
  <c r="AC52" i="81"/>
  <c r="AD52" i="81" s="1"/>
  <c r="AC53" i="81"/>
  <c r="AD53" i="81" s="1"/>
  <c r="AC54" i="81"/>
  <c r="AD54" i="81" s="1"/>
  <c r="AC55" i="81"/>
  <c r="AD55" i="81" s="1"/>
  <c r="AC56" i="81"/>
  <c r="AD56" i="81" s="1"/>
  <c r="AC57" i="81"/>
  <c r="AD57" i="81" s="1"/>
  <c r="AC58" i="81"/>
  <c r="AD58" i="81" s="1"/>
  <c r="AC59" i="81"/>
  <c r="AD59" i="81" s="1"/>
  <c r="AC60" i="81"/>
  <c r="AD60" i="81" s="1"/>
  <c r="AC61" i="81"/>
  <c r="AD61" i="81" s="1"/>
  <c r="AC62" i="81"/>
  <c r="AD62" i="81" s="1"/>
  <c r="AC63" i="81"/>
  <c r="AD63" i="81" s="1"/>
  <c r="AC64" i="81"/>
  <c r="AD64" i="81" s="1"/>
  <c r="AC65" i="81"/>
  <c r="AD65" i="81" s="1"/>
  <c r="AC66" i="81"/>
  <c r="AD66" i="81" s="1"/>
  <c r="AC52" i="83"/>
  <c r="AD52" i="83" s="1"/>
  <c r="AC53" i="83"/>
  <c r="AD53" i="83" s="1"/>
  <c r="AC54" i="83"/>
  <c r="AD54" i="83" s="1"/>
  <c r="AC55" i="83"/>
  <c r="AD55" i="83" s="1"/>
  <c r="AC56" i="83"/>
  <c r="AD56" i="83" s="1"/>
  <c r="AC57" i="83"/>
  <c r="AD57" i="83" s="1"/>
  <c r="AC58" i="83"/>
  <c r="AD58" i="83" s="1"/>
  <c r="AC59" i="83"/>
  <c r="AD59" i="83" s="1"/>
  <c r="AC60" i="83"/>
  <c r="AD60" i="83" s="1"/>
  <c r="AC61" i="83"/>
  <c r="AD61" i="83" s="1"/>
  <c r="AC62" i="83"/>
  <c r="AD62" i="83"/>
  <c r="AC63" i="83"/>
  <c r="AD63" i="83" s="1"/>
  <c r="AC64" i="83"/>
  <c r="AD64" i="83" s="1"/>
  <c r="AC65" i="83"/>
  <c r="AD65" i="83" s="1"/>
  <c r="AC66" i="83"/>
  <c r="AD66" i="83" s="1"/>
  <c r="AC52" i="85"/>
  <c r="AD52" i="85" s="1"/>
  <c r="AC53" i="85"/>
  <c r="AD53" i="85" s="1"/>
  <c r="AC54" i="85"/>
  <c r="AD54" i="85" s="1"/>
  <c r="AC55" i="85"/>
  <c r="AD55" i="85" s="1"/>
  <c r="AC56" i="85"/>
  <c r="AD56" i="85" s="1"/>
  <c r="AC57" i="85"/>
  <c r="AD57" i="85" s="1"/>
  <c r="AC58" i="85"/>
  <c r="AD58" i="85" s="1"/>
  <c r="AC59" i="85"/>
  <c r="AD59" i="85" s="1"/>
  <c r="AC60" i="85"/>
  <c r="AD60" i="85" s="1"/>
  <c r="AC61" i="85"/>
  <c r="AD61" i="85" s="1"/>
  <c r="AC62" i="85"/>
  <c r="AD62" i="85" s="1"/>
  <c r="AC63" i="85"/>
  <c r="AD63" i="85" s="1"/>
  <c r="AC64" i="85"/>
  <c r="AD64" i="85" s="1"/>
  <c r="AC65" i="85"/>
  <c r="AD65" i="85" s="1"/>
  <c r="AC66" i="85"/>
  <c r="AD66" i="85" s="1"/>
  <c r="AC52" i="87"/>
  <c r="AD52" i="87" s="1"/>
  <c r="AC53" i="87"/>
  <c r="AD53" i="87" s="1"/>
  <c r="AC54" i="87"/>
  <c r="AD54" i="87" s="1"/>
  <c r="AC55" i="87"/>
  <c r="AD55" i="87" s="1"/>
  <c r="AC56" i="87"/>
  <c r="AD56" i="87" s="1"/>
  <c r="AC57" i="87"/>
  <c r="AD57" i="87" s="1"/>
  <c r="AC58" i="87"/>
  <c r="AD58" i="87" s="1"/>
  <c r="AC59" i="87"/>
  <c r="AD59" i="87" s="1"/>
  <c r="AC60" i="87"/>
  <c r="AD60" i="87" s="1"/>
  <c r="AC61" i="87"/>
  <c r="AD61" i="87" s="1"/>
  <c r="AC62" i="87"/>
  <c r="AD62" i="87"/>
  <c r="AC63" i="87"/>
  <c r="AD63" i="87" s="1"/>
  <c r="AC64" i="87"/>
  <c r="AD64" i="87" s="1"/>
  <c r="AC65" i="87"/>
  <c r="AD65" i="87" s="1"/>
  <c r="AC66" i="87"/>
  <c r="AD66" i="87" s="1"/>
  <c r="AC52" i="90"/>
  <c r="AD52" i="90" s="1"/>
  <c r="AC53" i="90"/>
  <c r="AD53" i="90" s="1"/>
  <c r="AC54" i="90"/>
  <c r="AD54" i="90" s="1"/>
  <c r="AC55" i="90"/>
  <c r="AD55" i="90" s="1"/>
  <c r="AC56" i="90"/>
  <c r="AD56" i="90" s="1"/>
  <c r="AC57" i="90"/>
  <c r="AD57" i="90" s="1"/>
  <c r="AC58" i="90"/>
  <c r="AD58" i="90" s="1"/>
  <c r="AC59" i="90"/>
  <c r="AD59" i="90" s="1"/>
  <c r="AC60" i="90"/>
  <c r="AD60" i="90" s="1"/>
  <c r="AC61" i="90"/>
  <c r="AD61" i="90" s="1"/>
  <c r="AC62" i="90"/>
  <c r="AD62" i="90" s="1"/>
  <c r="AC63" i="90"/>
  <c r="AD63" i="90" s="1"/>
  <c r="AC64" i="90"/>
  <c r="AD64" i="90"/>
  <c r="AC65" i="90"/>
  <c r="AD65" i="90" s="1"/>
  <c r="AC66" i="90"/>
  <c r="AD66" i="90" s="1"/>
  <c r="AC52" i="92"/>
  <c r="AD52" i="92"/>
  <c r="AC53" i="92"/>
  <c r="AD53" i="92" s="1"/>
  <c r="AC54" i="92"/>
  <c r="AD54" i="92" s="1"/>
  <c r="AC55" i="92"/>
  <c r="AD55" i="92" s="1"/>
  <c r="AC56" i="92"/>
  <c r="AD56" i="92" s="1"/>
  <c r="AC57" i="92"/>
  <c r="AD57" i="92" s="1"/>
  <c r="AC58" i="92"/>
  <c r="AD58" i="92" s="1"/>
  <c r="AC59" i="92"/>
  <c r="AD59" i="92" s="1"/>
  <c r="AC60" i="92"/>
  <c r="AD60" i="92" s="1"/>
  <c r="AC61" i="92"/>
  <c r="AD61" i="92"/>
  <c r="AC62" i="92"/>
  <c r="AD62" i="92" s="1"/>
  <c r="AC63" i="92"/>
  <c r="AD63" i="92" s="1"/>
  <c r="AC64" i="92"/>
  <c r="AD64" i="92" s="1"/>
  <c r="AC65" i="92"/>
  <c r="AD65" i="92" s="1"/>
  <c r="AC66" i="92"/>
  <c r="AD66" i="92"/>
  <c r="AC52" i="94"/>
  <c r="AD52" i="94" s="1"/>
  <c r="AC53" i="94"/>
  <c r="AD53" i="94" s="1"/>
  <c r="AC54" i="94"/>
  <c r="AD54" i="94" s="1"/>
  <c r="AC55" i="94"/>
  <c r="AD55" i="94" s="1"/>
  <c r="AC56" i="94"/>
  <c r="AD56" i="94"/>
  <c r="AC57" i="94"/>
  <c r="AD57" i="94" s="1"/>
  <c r="AC58" i="94"/>
  <c r="AD58" i="94" s="1"/>
  <c r="AC59" i="94"/>
  <c r="AD59" i="94" s="1"/>
  <c r="AC60" i="94"/>
  <c r="AD60" i="94" s="1"/>
  <c r="AC61" i="94"/>
  <c r="AD61" i="94" s="1"/>
  <c r="AC62" i="94"/>
  <c r="AD62" i="94" s="1"/>
  <c r="AC63" i="94"/>
  <c r="AD63" i="94" s="1"/>
  <c r="AC64" i="94"/>
  <c r="AD64" i="94" s="1"/>
  <c r="AC65" i="94"/>
  <c r="AD65" i="94" s="1"/>
  <c r="AC66" i="94"/>
  <c r="AD66" i="94" s="1"/>
  <c r="AC52" i="96"/>
  <c r="AD52" i="96" s="1"/>
  <c r="AC53" i="96"/>
  <c r="AD53" i="96" s="1"/>
  <c r="AC54" i="96"/>
  <c r="AD54" i="96" s="1"/>
  <c r="AC55" i="96"/>
  <c r="AD55" i="96" s="1"/>
  <c r="AC56" i="96"/>
  <c r="AD56" i="96"/>
  <c r="AC57" i="96"/>
  <c r="AD57" i="96" s="1"/>
  <c r="AC58" i="96"/>
  <c r="AD58" i="96" s="1"/>
  <c r="AC59" i="96"/>
  <c r="AD59" i="96" s="1"/>
  <c r="AC60" i="96"/>
  <c r="AD60" i="96"/>
  <c r="AC61" i="96"/>
  <c r="AD61" i="96" s="1"/>
  <c r="AC62" i="96"/>
  <c r="AD62" i="96" s="1"/>
  <c r="AC63" i="96"/>
  <c r="AD63" i="96" s="1"/>
  <c r="AC64" i="96"/>
  <c r="AD64" i="96" s="1"/>
  <c r="AC65" i="96"/>
  <c r="AD65" i="96" s="1"/>
  <c r="AC66" i="96"/>
  <c r="AD66" i="96" s="1"/>
  <c r="AC52" i="98"/>
  <c r="AD52" i="98"/>
  <c r="AC53" i="98"/>
  <c r="AD53" i="98" s="1"/>
  <c r="AC54" i="98"/>
  <c r="AD54" i="98" s="1"/>
  <c r="AC55" i="98"/>
  <c r="AD55" i="98" s="1"/>
  <c r="AC56" i="98"/>
  <c r="AD56" i="98" s="1"/>
  <c r="AC57" i="98"/>
  <c r="AD57" i="98" s="1"/>
  <c r="AC58" i="98"/>
  <c r="AD58" i="98" s="1"/>
  <c r="AC59" i="98"/>
  <c r="AD59" i="98" s="1"/>
  <c r="AC60" i="98"/>
  <c r="AD60" i="98" s="1"/>
  <c r="AC61" i="98"/>
  <c r="AD61" i="98" s="1"/>
  <c r="AC62" i="98"/>
  <c r="AD62" i="98" s="1"/>
  <c r="AC63" i="98"/>
  <c r="AD63" i="98" s="1"/>
  <c r="AC64" i="98"/>
  <c r="AD64" i="98" s="1"/>
  <c r="AC65" i="98"/>
  <c r="AD65" i="98" s="1"/>
  <c r="AC66" i="98"/>
  <c r="AD66" i="98" s="1"/>
  <c r="AC52" i="101"/>
  <c r="AD52" i="101" s="1"/>
  <c r="AC53" i="101"/>
  <c r="AD53" i="101" s="1"/>
  <c r="AC54" i="101"/>
  <c r="AD54" i="101" s="1"/>
  <c r="AC55" i="101"/>
  <c r="AD55" i="101" s="1"/>
  <c r="AC56" i="101"/>
  <c r="AD56" i="101" s="1"/>
  <c r="AC57" i="101"/>
  <c r="AD57" i="101" s="1"/>
  <c r="AC58" i="101"/>
  <c r="AD58" i="101" s="1"/>
  <c r="AC59" i="101"/>
  <c r="AD59" i="101" s="1"/>
  <c r="AC60" i="101"/>
  <c r="AD60" i="101" s="1"/>
  <c r="AC61" i="101"/>
  <c r="AD61" i="101" s="1"/>
  <c r="AC62" i="101"/>
  <c r="AD62" i="101" s="1"/>
  <c r="AC63" i="101"/>
  <c r="AD63" i="101" s="1"/>
  <c r="AC64" i="101"/>
  <c r="AD64" i="101" s="1"/>
  <c r="AC65" i="101"/>
  <c r="AD65" i="101" s="1"/>
  <c r="AC66" i="101"/>
  <c r="AD66" i="101"/>
  <c r="AC52" i="103"/>
  <c r="AD52" i="103" s="1"/>
  <c r="AC53" i="103"/>
  <c r="AD53" i="103" s="1"/>
  <c r="AC54" i="103"/>
  <c r="AD54" i="103" s="1"/>
  <c r="AC55" i="103"/>
  <c r="AD55" i="103" s="1"/>
  <c r="AC56" i="103"/>
  <c r="AD56" i="103" s="1"/>
  <c r="AC57" i="103"/>
  <c r="AD57" i="103" s="1"/>
  <c r="AC58" i="103"/>
  <c r="AD58" i="103" s="1"/>
  <c r="AC59" i="103"/>
  <c r="AD59" i="103" s="1"/>
  <c r="AC60" i="103"/>
  <c r="AD60" i="103" s="1"/>
  <c r="AC61" i="103"/>
  <c r="AD61" i="103" s="1"/>
  <c r="AC62" i="103"/>
  <c r="AD62" i="103" s="1"/>
  <c r="AC63" i="103"/>
  <c r="AD63" i="103" s="1"/>
  <c r="AC64" i="103"/>
  <c r="AD64" i="103" s="1"/>
  <c r="AC65" i="103"/>
  <c r="AD65" i="103" s="1"/>
  <c r="AC66" i="103"/>
  <c r="AD66" i="103" s="1"/>
  <c r="AC52" i="105"/>
  <c r="AD52" i="105" s="1"/>
  <c r="AC53" i="105"/>
  <c r="AD53" i="105" s="1"/>
  <c r="AC54" i="105"/>
  <c r="AD54" i="105" s="1"/>
  <c r="AC55" i="105"/>
  <c r="AD55" i="105" s="1"/>
  <c r="AC56" i="105"/>
  <c r="AD56" i="105" s="1"/>
  <c r="AC57" i="105"/>
  <c r="AD57" i="105" s="1"/>
  <c r="AC58" i="105"/>
  <c r="AD58" i="105" s="1"/>
  <c r="AC59" i="105"/>
  <c r="AD59" i="105" s="1"/>
  <c r="AC60" i="105"/>
  <c r="AD60" i="105" s="1"/>
  <c r="AC61" i="105"/>
  <c r="AD61" i="105" s="1"/>
  <c r="AC62" i="105"/>
  <c r="AD62" i="105" s="1"/>
  <c r="AC63" i="105"/>
  <c r="AD63" i="105" s="1"/>
  <c r="AC64" i="105"/>
  <c r="AD64" i="105" s="1"/>
  <c r="AC65" i="105"/>
  <c r="AD65" i="105" s="1"/>
  <c r="AC66" i="105"/>
  <c r="AD66" i="105" s="1"/>
  <c r="AC52" i="108"/>
  <c r="AD52" i="108" s="1"/>
  <c r="AC53" i="108"/>
  <c r="AD53" i="108" s="1"/>
  <c r="AC54" i="108"/>
  <c r="AD54" i="108" s="1"/>
  <c r="AC55" i="108"/>
  <c r="AD55" i="108" s="1"/>
  <c r="AC56" i="108"/>
  <c r="AD56" i="108" s="1"/>
  <c r="AC57" i="108"/>
  <c r="AD57" i="108" s="1"/>
  <c r="AC58" i="108"/>
  <c r="AD58" i="108" s="1"/>
  <c r="AC59" i="108"/>
  <c r="AD59" i="108" s="1"/>
  <c r="AC60" i="108"/>
  <c r="AD60" i="108" s="1"/>
  <c r="AC61" i="108"/>
  <c r="AD61" i="108" s="1"/>
  <c r="AC62" i="108"/>
  <c r="AD62" i="108" s="1"/>
  <c r="AC63" i="108"/>
  <c r="AD63" i="108" s="1"/>
  <c r="AC64" i="108"/>
  <c r="AD64" i="108"/>
  <c r="AC65" i="108"/>
  <c r="AD65" i="108" s="1"/>
  <c r="AC66" i="108"/>
  <c r="AD66" i="108" s="1"/>
  <c r="AC52" i="110"/>
  <c r="AD52" i="110"/>
  <c r="AC53" i="110"/>
  <c r="AD53" i="110" s="1"/>
  <c r="AC54" i="110"/>
  <c r="AD54" i="110" s="1"/>
  <c r="AC55" i="110"/>
  <c r="AD55" i="110" s="1"/>
  <c r="AC56" i="110"/>
  <c r="AD56" i="110" s="1"/>
  <c r="AC57" i="110"/>
  <c r="AD57" i="110" s="1"/>
  <c r="AC58" i="110"/>
  <c r="AD58" i="110" s="1"/>
  <c r="AC59" i="110"/>
  <c r="AD59" i="110" s="1"/>
  <c r="AC60" i="110"/>
  <c r="AD60" i="110" s="1"/>
  <c r="AC61" i="110"/>
  <c r="AD61" i="110" s="1"/>
  <c r="AC62" i="110"/>
  <c r="AD62" i="110" s="1"/>
  <c r="AC63" i="110"/>
  <c r="AD63" i="110" s="1"/>
  <c r="AC64" i="110"/>
  <c r="AD64" i="110" s="1"/>
  <c r="AC65" i="110"/>
  <c r="AD65" i="110" s="1"/>
  <c r="AC66" i="110"/>
  <c r="AD66" i="110"/>
  <c r="AC52" i="112"/>
  <c r="AD52" i="112" s="1"/>
  <c r="AC53" i="112"/>
  <c r="AD53" i="112" s="1"/>
  <c r="AC54" i="112"/>
  <c r="AD54" i="112" s="1"/>
  <c r="AC55" i="112"/>
  <c r="AD55" i="112" s="1"/>
  <c r="AC56" i="112"/>
  <c r="AD56" i="112" s="1"/>
  <c r="AC57" i="112"/>
  <c r="AD57" i="112" s="1"/>
  <c r="AC58" i="112"/>
  <c r="AD58" i="112" s="1"/>
  <c r="AC59" i="112"/>
  <c r="AD59" i="112" s="1"/>
  <c r="AC60" i="112"/>
  <c r="AD60" i="112" s="1"/>
  <c r="AC61" i="112"/>
  <c r="AD61" i="112" s="1"/>
  <c r="AC62" i="112"/>
  <c r="AD62" i="112" s="1"/>
  <c r="AC63" i="112"/>
  <c r="AD63" i="112" s="1"/>
  <c r="AC64" i="112"/>
  <c r="AD64" i="112" s="1"/>
  <c r="AC65" i="112"/>
  <c r="AD65" i="112" s="1"/>
  <c r="AC66" i="112"/>
  <c r="AD66" i="112" s="1"/>
  <c r="AC52" i="114"/>
  <c r="AD52" i="114" s="1"/>
  <c r="AC53" i="114"/>
  <c r="AD53" i="114" s="1"/>
  <c r="AC54" i="114"/>
  <c r="AD54" i="114" s="1"/>
  <c r="AC55" i="114"/>
  <c r="AD55" i="114" s="1"/>
  <c r="AC56" i="114"/>
  <c r="AD56" i="114" s="1"/>
  <c r="AC57" i="114"/>
  <c r="AD57" i="114" s="1"/>
  <c r="AC58" i="114"/>
  <c r="AD58" i="114" s="1"/>
  <c r="AC59" i="114"/>
  <c r="AD59" i="114" s="1"/>
  <c r="AC60" i="114"/>
  <c r="AD60" i="114"/>
  <c r="AC61" i="114"/>
  <c r="AD61" i="114" s="1"/>
  <c r="AC62" i="114"/>
  <c r="AD62" i="114" s="1"/>
  <c r="AC63" i="114"/>
  <c r="AD63" i="114" s="1"/>
  <c r="AC64" i="114"/>
  <c r="AD64" i="114" s="1"/>
  <c r="AC65" i="114"/>
  <c r="AD65" i="114" s="1"/>
  <c r="AC66" i="114"/>
  <c r="AD66" i="114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67" i="75"/>
  <c r="AD67" i="75" s="1"/>
  <c r="AC68" i="75"/>
  <c r="AD68" i="75" s="1"/>
  <c r="AC69" i="75"/>
  <c r="AD69" i="75" s="1"/>
  <c r="AC70" i="75"/>
  <c r="AD70" i="75" s="1"/>
  <c r="AC71" i="75"/>
  <c r="AD71" i="75" s="1"/>
  <c r="AC72" i="75"/>
  <c r="AD72" i="75" s="1"/>
  <c r="AC73" i="75"/>
  <c r="AD73" i="75" s="1"/>
  <c r="AC67" i="77"/>
  <c r="AD67" i="77" s="1"/>
  <c r="AC68" i="77"/>
  <c r="AD68" i="77" s="1"/>
  <c r="AC69" i="77"/>
  <c r="AD69" i="77" s="1"/>
  <c r="AC70" i="77"/>
  <c r="AD70" i="77" s="1"/>
  <c r="AC71" i="77"/>
  <c r="AD71" i="77" s="1"/>
  <c r="AC72" i="77"/>
  <c r="AD72" i="77" s="1"/>
  <c r="AC73" i="77"/>
  <c r="AD73" i="77" s="1"/>
  <c r="AC67" i="79"/>
  <c r="AD67" i="79" s="1"/>
  <c r="AC68" i="79"/>
  <c r="AD68" i="79" s="1"/>
  <c r="AC69" i="79"/>
  <c r="AD69" i="79" s="1"/>
  <c r="AC70" i="79"/>
  <c r="AD70" i="79" s="1"/>
  <c r="AC71" i="79"/>
  <c r="AD71" i="79" s="1"/>
  <c r="AC72" i="79"/>
  <c r="AD72" i="79" s="1"/>
  <c r="AC73" i="79"/>
  <c r="AD73" i="79" s="1"/>
  <c r="AC67" i="81"/>
  <c r="AD67" i="81" s="1"/>
  <c r="AC68" i="81"/>
  <c r="AD68" i="81" s="1"/>
  <c r="AC69" i="81"/>
  <c r="AD69" i="81" s="1"/>
  <c r="AC70" i="81"/>
  <c r="AD70" i="81" s="1"/>
  <c r="AC71" i="81"/>
  <c r="AD71" i="81" s="1"/>
  <c r="AC72" i="81"/>
  <c r="AD72" i="81" s="1"/>
  <c r="AC73" i="81"/>
  <c r="AD73" i="81" s="1"/>
  <c r="AC67" i="83"/>
  <c r="AD67" i="83" s="1"/>
  <c r="AC68" i="83"/>
  <c r="AD68" i="83" s="1"/>
  <c r="AC69" i="83"/>
  <c r="AD69" i="83" s="1"/>
  <c r="AC70" i="83"/>
  <c r="AD70" i="83" s="1"/>
  <c r="AC71" i="83"/>
  <c r="AD71" i="83" s="1"/>
  <c r="AC72" i="83"/>
  <c r="AD72" i="83" s="1"/>
  <c r="AC73" i="83"/>
  <c r="AD73" i="83" s="1"/>
  <c r="AC67" i="85"/>
  <c r="AD67" i="85" s="1"/>
  <c r="AC68" i="85"/>
  <c r="AD68" i="85" s="1"/>
  <c r="AC69" i="85"/>
  <c r="AD69" i="85"/>
  <c r="AC70" i="85"/>
  <c r="AD70" i="85" s="1"/>
  <c r="AC71" i="85"/>
  <c r="AD71" i="85" s="1"/>
  <c r="AC72" i="85"/>
  <c r="AD72" i="85" s="1"/>
  <c r="AC73" i="85"/>
  <c r="AD73" i="85" s="1"/>
  <c r="AC67" i="87"/>
  <c r="AD67" i="87" s="1"/>
  <c r="AC68" i="87"/>
  <c r="AD68" i="87" s="1"/>
  <c r="AC69" i="87"/>
  <c r="AD69" i="87" s="1"/>
  <c r="AC70" i="87"/>
  <c r="AD70" i="87" s="1"/>
  <c r="AC71" i="87"/>
  <c r="AD71" i="87" s="1"/>
  <c r="AC72" i="87"/>
  <c r="AD72" i="87" s="1"/>
  <c r="AC73" i="87"/>
  <c r="AD73" i="87" s="1"/>
  <c r="AC67" i="90"/>
  <c r="AD67" i="90" s="1"/>
  <c r="AC68" i="90"/>
  <c r="AD68" i="90" s="1"/>
  <c r="AC69" i="90"/>
  <c r="AD69" i="90" s="1"/>
  <c r="AC70" i="90"/>
  <c r="AD70" i="90" s="1"/>
  <c r="AC71" i="90"/>
  <c r="AD71" i="90" s="1"/>
  <c r="AC72" i="90"/>
  <c r="AD72" i="90" s="1"/>
  <c r="AC73" i="90"/>
  <c r="AD73" i="90" s="1"/>
  <c r="AC67" i="92"/>
  <c r="AD67" i="92" s="1"/>
  <c r="AC68" i="92"/>
  <c r="AD68" i="92" s="1"/>
  <c r="AC69" i="92"/>
  <c r="AD69" i="92" s="1"/>
  <c r="AC70" i="92"/>
  <c r="AD70" i="92" s="1"/>
  <c r="AC71" i="92"/>
  <c r="AD71" i="92" s="1"/>
  <c r="AC72" i="92"/>
  <c r="AD72" i="92" s="1"/>
  <c r="AC73" i="92"/>
  <c r="AD73" i="92" s="1"/>
  <c r="AC67" i="94"/>
  <c r="AD67" i="94" s="1"/>
  <c r="AC68" i="94"/>
  <c r="AD68" i="94" s="1"/>
  <c r="AC69" i="94"/>
  <c r="AD69" i="94" s="1"/>
  <c r="AC70" i="94"/>
  <c r="AD70" i="94" s="1"/>
  <c r="AC71" i="94"/>
  <c r="AD71" i="94" s="1"/>
  <c r="AC72" i="94"/>
  <c r="AD72" i="94" s="1"/>
  <c r="AC73" i="94"/>
  <c r="AD73" i="94" s="1"/>
  <c r="AC67" i="96"/>
  <c r="AD67" i="96" s="1"/>
  <c r="AC68" i="96"/>
  <c r="AD68" i="96" s="1"/>
  <c r="AC69" i="96"/>
  <c r="AD69" i="96" s="1"/>
  <c r="AC70" i="96"/>
  <c r="AD70" i="96" s="1"/>
  <c r="AC71" i="96"/>
  <c r="AD71" i="96" s="1"/>
  <c r="AC72" i="96"/>
  <c r="AD72" i="96" s="1"/>
  <c r="AC73" i="96"/>
  <c r="AD73" i="96" s="1"/>
  <c r="AC67" i="98"/>
  <c r="AD67" i="98" s="1"/>
  <c r="AC68" i="98"/>
  <c r="AD68" i="98" s="1"/>
  <c r="AC69" i="98"/>
  <c r="AD69" i="98" s="1"/>
  <c r="AC70" i="98"/>
  <c r="AD70" i="98" s="1"/>
  <c r="AC71" i="98"/>
  <c r="AD71" i="98" s="1"/>
  <c r="AC72" i="98"/>
  <c r="AD72" i="98" s="1"/>
  <c r="AC73" i="98"/>
  <c r="AD73" i="98" s="1"/>
  <c r="AC67" i="101"/>
  <c r="AD67" i="101" s="1"/>
  <c r="AC68" i="101"/>
  <c r="AD68" i="101" s="1"/>
  <c r="AC69" i="101"/>
  <c r="AD69" i="101" s="1"/>
  <c r="AC70" i="101"/>
  <c r="AD70" i="101" s="1"/>
  <c r="AC71" i="101"/>
  <c r="AD71" i="101" s="1"/>
  <c r="AC72" i="101"/>
  <c r="AD72" i="101" s="1"/>
  <c r="AC73" i="101"/>
  <c r="AD73" i="101" s="1"/>
  <c r="AC67" i="103"/>
  <c r="AD67" i="103" s="1"/>
  <c r="AC68" i="103"/>
  <c r="AD68" i="103" s="1"/>
  <c r="AC69" i="103"/>
  <c r="AD69" i="103" s="1"/>
  <c r="AC70" i="103"/>
  <c r="AD70" i="103"/>
  <c r="AC71" i="103"/>
  <c r="AD71" i="103" s="1"/>
  <c r="AC72" i="103"/>
  <c r="AD72" i="103" s="1"/>
  <c r="AC73" i="103"/>
  <c r="AD73" i="103" s="1"/>
  <c r="AC67" i="105"/>
  <c r="AD67" i="105" s="1"/>
  <c r="AC68" i="105"/>
  <c r="AD68" i="105" s="1"/>
  <c r="AC69" i="105"/>
  <c r="AD69" i="105" s="1"/>
  <c r="AC70" i="105"/>
  <c r="AD70" i="105" s="1"/>
  <c r="AC71" i="105"/>
  <c r="AD71" i="105" s="1"/>
  <c r="AC72" i="105"/>
  <c r="AD72" i="105" s="1"/>
  <c r="AC73" i="105"/>
  <c r="AD73" i="105" s="1"/>
  <c r="AC67" i="108"/>
  <c r="AD67" i="108" s="1"/>
  <c r="AC68" i="108"/>
  <c r="AD68" i="108" s="1"/>
  <c r="AC69" i="108"/>
  <c r="AD69" i="108" s="1"/>
  <c r="AC70" i="108"/>
  <c r="AD70" i="108" s="1"/>
  <c r="AC71" i="108"/>
  <c r="AD71" i="108" s="1"/>
  <c r="AC72" i="108"/>
  <c r="AD72" i="108" s="1"/>
  <c r="AC73" i="108"/>
  <c r="AD73" i="108" s="1"/>
  <c r="AC67" i="110"/>
  <c r="AD67" i="110" s="1"/>
  <c r="AC68" i="110"/>
  <c r="AD68" i="110" s="1"/>
  <c r="AC69" i="110"/>
  <c r="AD69" i="110" s="1"/>
  <c r="AC70" i="110"/>
  <c r="AD70" i="110" s="1"/>
  <c r="AC71" i="110"/>
  <c r="AD71" i="110" s="1"/>
  <c r="AC72" i="110"/>
  <c r="AD72" i="110" s="1"/>
  <c r="AC73" i="110"/>
  <c r="AD73" i="110" s="1"/>
  <c r="AC67" i="112"/>
  <c r="AD67" i="112" s="1"/>
  <c r="AC68" i="112"/>
  <c r="AD68" i="112" s="1"/>
  <c r="AC69" i="112"/>
  <c r="AD69" i="112" s="1"/>
  <c r="AC70" i="112"/>
  <c r="AD70" i="112" s="1"/>
  <c r="AC71" i="112"/>
  <c r="AD71" i="112" s="1"/>
  <c r="AC72" i="112"/>
  <c r="AD72" i="112" s="1"/>
  <c r="AC73" i="112"/>
  <c r="AD73" i="112" s="1"/>
  <c r="AC67" i="114"/>
  <c r="AD67" i="114" s="1"/>
  <c r="AC68" i="114"/>
  <c r="AD68" i="114" s="1"/>
  <c r="AC69" i="114"/>
  <c r="AD69" i="114" s="1"/>
  <c r="AC70" i="114"/>
  <c r="AD70" i="114" s="1"/>
  <c r="AC71" i="114"/>
  <c r="AD71" i="114" s="1"/>
  <c r="AC72" i="114"/>
  <c r="AD72" i="114" s="1"/>
  <c r="AC73" i="114"/>
  <c r="AD73" i="114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74" i="75"/>
  <c r="AD74" i="75" s="1"/>
  <c r="AC75" i="75"/>
  <c r="AD75" i="75" s="1"/>
  <c r="AC76" i="75"/>
  <c r="AD76" i="75" s="1"/>
  <c r="AC77" i="75"/>
  <c r="AD77" i="75" s="1"/>
  <c r="AC78" i="75"/>
  <c r="AD78" i="75" s="1"/>
  <c r="AC79" i="75"/>
  <c r="AD79" i="75" s="1"/>
  <c r="AC74" i="77"/>
  <c r="AD74" i="77" s="1"/>
  <c r="AC75" i="77"/>
  <c r="AD75" i="77" s="1"/>
  <c r="AC76" i="77"/>
  <c r="AD76" i="77" s="1"/>
  <c r="AC77" i="77"/>
  <c r="AD77" i="77" s="1"/>
  <c r="AC78" i="77"/>
  <c r="AD78" i="77" s="1"/>
  <c r="AC79" i="77"/>
  <c r="AD79" i="77" s="1"/>
  <c r="AC74" i="79"/>
  <c r="AD74" i="79" s="1"/>
  <c r="AC75" i="79"/>
  <c r="AD75" i="79"/>
  <c r="AC76" i="79"/>
  <c r="AD76" i="79" s="1"/>
  <c r="AC77" i="79"/>
  <c r="AD77" i="79" s="1"/>
  <c r="AC78" i="79"/>
  <c r="AD78" i="79" s="1"/>
  <c r="AC79" i="79"/>
  <c r="AD79" i="79" s="1"/>
  <c r="AC74" i="81"/>
  <c r="AD74" i="81" s="1"/>
  <c r="AC75" i="81"/>
  <c r="AD75" i="81" s="1"/>
  <c r="AC76" i="81"/>
  <c r="AD76" i="81" s="1"/>
  <c r="AC77" i="81"/>
  <c r="AD77" i="81" s="1"/>
  <c r="AC78" i="81"/>
  <c r="AD78" i="81" s="1"/>
  <c r="AC79" i="81"/>
  <c r="AD79" i="81" s="1"/>
  <c r="AC74" i="83"/>
  <c r="AD74" i="83" s="1"/>
  <c r="AC75" i="83"/>
  <c r="AD75" i="83" s="1"/>
  <c r="AC76" i="83"/>
  <c r="AD76" i="83" s="1"/>
  <c r="AC77" i="83"/>
  <c r="AD77" i="83" s="1"/>
  <c r="AC78" i="83"/>
  <c r="AD78" i="83"/>
  <c r="AC79" i="83"/>
  <c r="AD79" i="83" s="1"/>
  <c r="AC74" i="85"/>
  <c r="AD74" i="85" s="1"/>
  <c r="AC75" i="85"/>
  <c r="AD75" i="85" s="1"/>
  <c r="AC76" i="85"/>
  <c r="AD76" i="85" s="1"/>
  <c r="AC77" i="85"/>
  <c r="AD77" i="85" s="1"/>
  <c r="AC78" i="85"/>
  <c r="AD78" i="85" s="1"/>
  <c r="AC79" i="85"/>
  <c r="AD79" i="85" s="1"/>
  <c r="AC74" i="87"/>
  <c r="AD74" i="87" s="1"/>
  <c r="AC75" i="87"/>
  <c r="AD75" i="87" s="1"/>
  <c r="AC76" i="87"/>
  <c r="AD76" i="87" s="1"/>
  <c r="AC77" i="87"/>
  <c r="AD77" i="87" s="1"/>
  <c r="AC78" i="87"/>
  <c r="AD78" i="87" s="1"/>
  <c r="AC79" i="87"/>
  <c r="AD79" i="87"/>
  <c r="AC74" i="90"/>
  <c r="AD74" i="90" s="1"/>
  <c r="AC75" i="90"/>
  <c r="AD75" i="90" s="1"/>
  <c r="AC76" i="90"/>
  <c r="AD76" i="90"/>
  <c r="AC77" i="90"/>
  <c r="AD77" i="90" s="1"/>
  <c r="AC78" i="90"/>
  <c r="AD78" i="90" s="1"/>
  <c r="AC79" i="90"/>
  <c r="AD79" i="90" s="1"/>
  <c r="AC74" i="92"/>
  <c r="AD74" i="92" s="1"/>
  <c r="AC75" i="92"/>
  <c r="AD75" i="92" s="1"/>
  <c r="AC76" i="92"/>
  <c r="AD76" i="92" s="1"/>
  <c r="AC77" i="92"/>
  <c r="AD77" i="92"/>
  <c r="AC78" i="92"/>
  <c r="AD78" i="92" s="1"/>
  <c r="AC79" i="92"/>
  <c r="AD79" i="92" s="1"/>
  <c r="AC74" i="94"/>
  <c r="AD74" i="94"/>
  <c r="AC75" i="94"/>
  <c r="AD75" i="94" s="1"/>
  <c r="AC76" i="94"/>
  <c r="AD76" i="94" s="1"/>
  <c r="AC77" i="94"/>
  <c r="AD77" i="94" s="1"/>
  <c r="AC78" i="94"/>
  <c r="AD78" i="94" s="1"/>
  <c r="AC79" i="94"/>
  <c r="AD79" i="94" s="1"/>
  <c r="AC74" i="96"/>
  <c r="AD74" i="96" s="1"/>
  <c r="AC75" i="96"/>
  <c r="AD75" i="96"/>
  <c r="AC76" i="96"/>
  <c r="AD76" i="96" s="1"/>
  <c r="AC77" i="96"/>
  <c r="AD77" i="96" s="1"/>
  <c r="AC78" i="96"/>
  <c r="AD78" i="96" s="1"/>
  <c r="AC79" i="96"/>
  <c r="AD79" i="96" s="1"/>
  <c r="AC74" i="98"/>
  <c r="AD74" i="98" s="1"/>
  <c r="AC75" i="98"/>
  <c r="AD75" i="98" s="1"/>
  <c r="AC76" i="98"/>
  <c r="AD76" i="98" s="1"/>
  <c r="AC77" i="98"/>
  <c r="AD77" i="98"/>
  <c r="AC78" i="98"/>
  <c r="AD78" i="98" s="1"/>
  <c r="AC79" i="98"/>
  <c r="AD79" i="98" s="1"/>
  <c r="AC74" i="101"/>
  <c r="AD74" i="101" s="1"/>
  <c r="AC75" i="101"/>
  <c r="AD75" i="101" s="1"/>
  <c r="AC76" i="101"/>
  <c r="AD76" i="101" s="1"/>
  <c r="AC77" i="101"/>
  <c r="AD77" i="101" s="1"/>
  <c r="AC78" i="101"/>
  <c r="AD78" i="101"/>
  <c r="AC79" i="101"/>
  <c r="AD79" i="101" s="1"/>
  <c r="AC74" i="103"/>
  <c r="AD74" i="103"/>
  <c r="AC75" i="103"/>
  <c r="AD75" i="103" s="1"/>
  <c r="AC76" i="103"/>
  <c r="AD76" i="103" s="1"/>
  <c r="AC77" i="103"/>
  <c r="AD77" i="103" s="1"/>
  <c r="AC78" i="103"/>
  <c r="AD78" i="103"/>
  <c r="AC79" i="103"/>
  <c r="AD79" i="103" s="1"/>
  <c r="AC74" i="105"/>
  <c r="AD74" i="105" s="1"/>
  <c r="AC75" i="105"/>
  <c r="AD75" i="105"/>
  <c r="AC76" i="105"/>
  <c r="AD76" i="105" s="1"/>
  <c r="AC77" i="105"/>
  <c r="AD77" i="105" s="1"/>
  <c r="AC78" i="105"/>
  <c r="AD78" i="105" s="1"/>
  <c r="AC79" i="105"/>
  <c r="AD79" i="105" s="1"/>
  <c r="AC74" i="108"/>
  <c r="AD74" i="108" s="1"/>
  <c r="AC75" i="108"/>
  <c r="AD75" i="108" s="1"/>
  <c r="AC76" i="108"/>
  <c r="AD76" i="108" s="1"/>
  <c r="AC77" i="108"/>
  <c r="AD77" i="108" s="1"/>
  <c r="AC78" i="108"/>
  <c r="AD78" i="108" s="1"/>
  <c r="AC79" i="108"/>
  <c r="AD79" i="108" s="1"/>
  <c r="AC74" i="110"/>
  <c r="AD74" i="110" s="1"/>
  <c r="AC75" i="110"/>
  <c r="AD75" i="110" s="1"/>
  <c r="AC76" i="110"/>
  <c r="AD76" i="110" s="1"/>
  <c r="AC77" i="110"/>
  <c r="AD77" i="110" s="1"/>
  <c r="AC78" i="110"/>
  <c r="AD78" i="110" s="1"/>
  <c r="AC79" i="110"/>
  <c r="AD79" i="110" s="1"/>
  <c r="AC74" i="112"/>
  <c r="AD74" i="112" s="1"/>
  <c r="AC75" i="112"/>
  <c r="AD75" i="112" s="1"/>
  <c r="AC76" i="112"/>
  <c r="AD76" i="112"/>
  <c r="AC77" i="112"/>
  <c r="AD77" i="112" s="1"/>
  <c r="AC78" i="112"/>
  <c r="AD78" i="112" s="1"/>
  <c r="AC79" i="112"/>
  <c r="AD79" i="112"/>
  <c r="AC74" i="114"/>
  <c r="AD74" i="114" s="1"/>
  <c r="AC75" i="114"/>
  <c r="AD75" i="114" s="1"/>
  <c r="AC76" i="114"/>
  <c r="AD76" i="114" s="1"/>
  <c r="AC77" i="114"/>
  <c r="AD77" i="114" s="1"/>
  <c r="AC78" i="114"/>
  <c r="AD78" i="114" s="1"/>
  <c r="AC79" i="114"/>
  <c r="AD79" i="114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84" i="75"/>
  <c r="AD84" i="75" s="1"/>
  <c r="AC85" i="75"/>
  <c r="AD85" i="75" s="1"/>
  <c r="AC86" i="75"/>
  <c r="AD86" i="75" s="1"/>
  <c r="AC87" i="75"/>
  <c r="AD87" i="75" s="1"/>
  <c r="AC88" i="75"/>
  <c r="AD88" i="75" s="1"/>
  <c r="AC89" i="75"/>
  <c r="AD89" i="75"/>
  <c r="AC84" i="77"/>
  <c r="AD84" i="77" s="1"/>
  <c r="AC85" i="77"/>
  <c r="AD85" i="77" s="1"/>
  <c r="AC86" i="77"/>
  <c r="AD86" i="77" s="1"/>
  <c r="AC87" i="77"/>
  <c r="AD87" i="77" s="1"/>
  <c r="AC88" i="77"/>
  <c r="AD88" i="77" s="1"/>
  <c r="AC89" i="77"/>
  <c r="AD89" i="77" s="1"/>
  <c r="AC84" i="79"/>
  <c r="AD84" i="79" s="1"/>
  <c r="AC85" i="79"/>
  <c r="AD85" i="79" s="1"/>
  <c r="AC86" i="79"/>
  <c r="AD86" i="79" s="1"/>
  <c r="AC87" i="79"/>
  <c r="AD87" i="79" s="1"/>
  <c r="AC88" i="79"/>
  <c r="AD88" i="79" s="1"/>
  <c r="AC89" i="79"/>
  <c r="AD89" i="79" s="1"/>
  <c r="AC84" i="81"/>
  <c r="AD84" i="81"/>
  <c r="AC85" i="81"/>
  <c r="AD85" i="81"/>
  <c r="AC86" i="81"/>
  <c r="AD86" i="81" s="1"/>
  <c r="AC87" i="81"/>
  <c r="AD87" i="81" s="1"/>
  <c r="AC88" i="81"/>
  <c r="AD88" i="81" s="1"/>
  <c r="AC89" i="81"/>
  <c r="AD89" i="81" s="1"/>
  <c r="AC84" i="83"/>
  <c r="AD84" i="83" s="1"/>
  <c r="AC85" i="83"/>
  <c r="AD85" i="83" s="1"/>
  <c r="AC86" i="83"/>
  <c r="AD86" i="83" s="1"/>
  <c r="AC87" i="83"/>
  <c r="AD87" i="83" s="1"/>
  <c r="AC88" i="83"/>
  <c r="AD88" i="83" s="1"/>
  <c r="AC89" i="83"/>
  <c r="AD89" i="83" s="1"/>
  <c r="AC84" i="85"/>
  <c r="AD84" i="85" s="1"/>
  <c r="AC85" i="85"/>
  <c r="AD85" i="85" s="1"/>
  <c r="AC86" i="85"/>
  <c r="AD86" i="85"/>
  <c r="AC87" i="85"/>
  <c r="AD87" i="85" s="1"/>
  <c r="AC88" i="85"/>
  <c r="AD88" i="85" s="1"/>
  <c r="AC89" i="85"/>
  <c r="AD89" i="85" s="1"/>
  <c r="AC84" i="87"/>
  <c r="AD84" i="87" s="1"/>
  <c r="AC85" i="87"/>
  <c r="AD85" i="87" s="1"/>
  <c r="AC86" i="87"/>
  <c r="AD86" i="87" s="1"/>
  <c r="AC87" i="87"/>
  <c r="AD87" i="87" s="1"/>
  <c r="AC88" i="87"/>
  <c r="AD88" i="87" s="1"/>
  <c r="AC89" i="87"/>
  <c r="AD89" i="87" s="1"/>
  <c r="AC84" i="90"/>
  <c r="AD84" i="90" s="1"/>
  <c r="AC85" i="90"/>
  <c r="AD85" i="90" s="1"/>
  <c r="AC86" i="90"/>
  <c r="AD86" i="90" s="1"/>
  <c r="AC87" i="90"/>
  <c r="AD87" i="90" s="1"/>
  <c r="AC88" i="90"/>
  <c r="AD88" i="90" s="1"/>
  <c r="AC89" i="90"/>
  <c r="AD89" i="90" s="1"/>
  <c r="AC84" i="92"/>
  <c r="AD84" i="92" s="1"/>
  <c r="AC85" i="92"/>
  <c r="AD85" i="92" s="1"/>
  <c r="AC86" i="92"/>
  <c r="AD86" i="92" s="1"/>
  <c r="AC87" i="92"/>
  <c r="AD87" i="92" s="1"/>
  <c r="AC88" i="92"/>
  <c r="AD88" i="92" s="1"/>
  <c r="AC89" i="92"/>
  <c r="AD89" i="92" s="1"/>
  <c r="AC84" i="94"/>
  <c r="AD84" i="94" s="1"/>
  <c r="AC85" i="94"/>
  <c r="AD85" i="94" s="1"/>
  <c r="AC86" i="94"/>
  <c r="AD86" i="94" s="1"/>
  <c r="AC87" i="94"/>
  <c r="AD87" i="94" s="1"/>
  <c r="AC88" i="94"/>
  <c r="AD88" i="94" s="1"/>
  <c r="AC89" i="94"/>
  <c r="AD89" i="94"/>
  <c r="AC84" i="96"/>
  <c r="AD84" i="96"/>
  <c r="AC85" i="96"/>
  <c r="AD85" i="96" s="1"/>
  <c r="AC86" i="96"/>
  <c r="AD86" i="96" s="1"/>
  <c r="AC87" i="96"/>
  <c r="AD87" i="96" s="1"/>
  <c r="AC88" i="96"/>
  <c r="AD88" i="96"/>
  <c r="AC89" i="96"/>
  <c r="AD89" i="96" s="1"/>
  <c r="AC84" i="98"/>
  <c r="AD84" i="98" s="1"/>
  <c r="AC85" i="98"/>
  <c r="AD85" i="98" s="1"/>
  <c r="AC86" i="98"/>
  <c r="AD86" i="98" s="1"/>
  <c r="AC87" i="98"/>
  <c r="AD87" i="98" s="1"/>
  <c r="AC88" i="98"/>
  <c r="AD88" i="98" s="1"/>
  <c r="AC89" i="98"/>
  <c r="AD89" i="98" s="1"/>
  <c r="AC84" i="101"/>
  <c r="AD84" i="101" s="1"/>
  <c r="AC85" i="101"/>
  <c r="AD85" i="101" s="1"/>
  <c r="AC86" i="101"/>
  <c r="AD86" i="101" s="1"/>
  <c r="AC87" i="101"/>
  <c r="AD87" i="101" s="1"/>
  <c r="AC88" i="101"/>
  <c r="AD88" i="101" s="1"/>
  <c r="AC89" i="101"/>
  <c r="AD89" i="101" s="1"/>
  <c r="AC84" i="103"/>
  <c r="AD84" i="103" s="1"/>
  <c r="AC85" i="103"/>
  <c r="AD85" i="103" s="1"/>
  <c r="AC86" i="103"/>
  <c r="AD86" i="103" s="1"/>
  <c r="AC87" i="103"/>
  <c r="AD87" i="103"/>
  <c r="AC88" i="103"/>
  <c r="AD88" i="103" s="1"/>
  <c r="AC89" i="103"/>
  <c r="AD89" i="103" s="1"/>
  <c r="AC84" i="105"/>
  <c r="AD84" i="105" s="1"/>
  <c r="AC85" i="105"/>
  <c r="AD85" i="105" s="1"/>
  <c r="AC86" i="105"/>
  <c r="AD86" i="105" s="1"/>
  <c r="AC87" i="105"/>
  <c r="AD87" i="105" s="1"/>
  <c r="AC88" i="105"/>
  <c r="AD88" i="105" s="1"/>
  <c r="AC89" i="105"/>
  <c r="AD89" i="105" s="1"/>
  <c r="AC84" i="108"/>
  <c r="AD84" i="108" s="1"/>
  <c r="AC85" i="108"/>
  <c r="AD85" i="108" s="1"/>
  <c r="AC86" i="108"/>
  <c r="AD86" i="108" s="1"/>
  <c r="AC87" i="108"/>
  <c r="AD87" i="108" s="1"/>
  <c r="AC88" i="108"/>
  <c r="AD88" i="108" s="1"/>
  <c r="AC89" i="108"/>
  <c r="AD89" i="108" s="1"/>
  <c r="AC84" i="110"/>
  <c r="AD84" i="110" s="1"/>
  <c r="AC85" i="110"/>
  <c r="AD85" i="110" s="1"/>
  <c r="AC86" i="110"/>
  <c r="AD86" i="110" s="1"/>
  <c r="AC87" i="110"/>
  <c r="AD87" i="110" s="1"/>
  <c r="AC88" i="110"/>
  <c r="AD88" i="110" s="1"/>
  <c r="AC89" i="110"/>
  <c r="AD89" i="110" s="1"/>
  <c r="AC84" i="112"/>
  <c r="AD84" i="112" s="1"/>
  <c r="AC85" i="112"/>
  <c r="AD85" i="112" s="1"/>
  <c r="AC86" i="112"/>
  <c r="AD86" i="112" s="1"/>
  <c r="AC87" i="112"/>
  <c r="AD87" i="112" s="1"/>
  <c r="AC88" i="112"/>
  <c r="AD88" i="112" s="1"/>
  <c r="AC89" i="112"/>
  <c r="AD89" i="112" s="1"/>
  <c r="AC84" i="114"/>
  <c r="AD84" i="114"/>
  <c r="AC85" i="114"/>
  <c r="AD85" i="114" s="1"/>
  <c r="AC86" i="114"/>
  <c r="AD86" i="114" s="1"/>
  <c r="AC87" i="114"/>
  <c r="AD87" i="114" s="1"/>
  <c r="AC88" i="114"/>
  <c r="AD88" i="114"/>
  <c r="AC89" i="114"/>
  <c r="AD89" i="114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0" i="75"/>
  <c r="AD90" i="75" s="1"/>
  <c r="AC91" i="75"/>
  <c r="AD91" i="75" s="1"/>
  <c r="AC92" i="75"/>
  <c r="AD92" i="75" s="1"/>
  <c r="AC93" i="75"/>
  <c r="AD93" i="75" s="1"/>
  <c r="AC90" i="77"/>
  <c r="AD90" i="77" s="1"/>
  <c r="AC91" i="77"/>
  <c r="AD91" i="77" s="1"/>
  <c r="AC92" i="77"/>
  <c r="AD92" i="77" s="1"/>
  <c r="AC93" i="77"/>
  <c r="AD93" i="77" s="1"/>
  <c r="AC90" i="79"/>
  <c r="AD90" i="79" s="1"/>
  <c r="AC91" i="79"/>
  <c r="AD91" i="79" s="1"/>
  <c r="AC92" i="79"/>
  <c r="AD92" i="79" s="1"/>
  <c r="AC93" i="79"/>
  <c r="AD93" i="79" s="1"/>
  <c r="AC90" i="81"/>
  <c r="AD90" i="81" s="1"/>
  <c r="AC91" i="81"/>
  <c r="AD91" i="81" s="1"/>
  <c r="AC92" i="81"/>
  <c r="AD92" i="81" s="1"/>
  <c r="AC93" i="81"/>
  <c r="AD93" i="81" s="1"/>
  <c r="AC90" i="83"/>
  <c r="AD90" i="83" s="1"/>
  <c r="AC91" i="83"/>
  <c r="AD91" i="83" s="1"/>
  <c r="AC92" i="83"/>
  <c r="AD92" i="83" s="1"/>
  <c r="AC93" i="83"/>
  <c r="AD93" i="83" s="1"/>
  <c r="AC90" i="85"/>
  <c r="AD90" i="85"/>
  <c r="AC91" i="85"/>
  <c r="AD91" i="85" s="1"/>
  <c r="AC92" i="85"/>
  <c r="AD92" i="85" s="1"/>
  <c r="AC93" i="85"/>
  <c r="AD93" i="85" s="1"/>
  <c r="AC90" i="87"/>
  <c r="AD90" i="87" s="1"/>
  <c r="AC91" i="87"/>
  <c r="AD91" i="87" s="1"/>
  <c r="AC92" i="87"/>
  <c r="AD92" i="87" s="1"/>
  <c r="AC93" i="87"/>
  <c r="AD93" i="87" s="1"/>
  <c r="AC90" i="90"/>
  <c r="AD90" i="90" s="1"/>
  <c r="AC91" i="90"/>
  <c r="AD91" i="90" s="1"/>
  <c r="AC92" i="90"/>
  <c r="AD92" i="90" s="1"/>
  <c r="AC93" i="90"/>
  <c r="AD93" i="90" s="1"/>
  <c r="AC90" i="92"/>
  <c r="AD90" i="92" s="1"/>
  <c r="AC91" i="92"/>
  <c r="AD91" i="92" s="1"/>
  <c r="AC92" i="92"/>
  <c r="AD92" i="92" s="1"/>
  <c r="AC93" i="92"/>
  <c r="AD93" i="92" s="1"/>
  <c r="AC90" i="94"/>
  <c r="AD90" i="94" s="1"/>
  <c r="AC91" i="94"/>
  <c r="AD91" i="94" s="1"/>
  <c r="AC92" i="94"/>
  <c r="AD92" i="94" s="1"/>
  <c r="AC93" i="94"/>
  <c r="AD93" i="94" s="1"/>
  <c r="AC90" i="96"/>
  <c r="AD90" i="96" s="1"/>
  <c r="AC91" i="96"/>
  <c r="AD91" i="96" s="1"/>
  <c r="AC92" i="96"/>
  <c r="AD92" i="96" s="1"/>
  <c r="AC93" i="96"/>
  <c r="AD93" i="96" s="1"/>
  <c r="AC90" i="98"/>
  <c r="AD90" i="98"/>
  <c r="AC91" i="98"/>
  <c r="AD91" i="98" s="1"/>
  <c r="AC92" i="98"/>
  <c r="AD92" i="98" s="1"/>
  <c r="AC93" i="98"/>
  <c r="AD93" i="98" s="1"/>
  <c r="AC90" i="101"/>
  <c r="AD90" i="101" s="1"/>
  <c r="AC91" i="101"/>
  <c r="AD91" i="101" s="1"/>
  <c r="AC92" i="101"/>
  <c r="AD92" i="101" s="1"/>
  <c r="AC93" i="101"/>
  <c r="AD93" i="101" s="1"/>
  <c r="AC90" i="103"/>
  <c r="AD90" i="103" s="1"/>
  <c r="AC91" i="103"/>
  <c r="AD91" i="103" s="1"/>
  <c r="AC92" i="103"/>
  <c r="AD92" i="103" s="1"/>
  <c r="AC93" i="103"/>
  <c r="AD93" i="103" s="1"/>
  <c r="AC90" i="105"/>
  <c r="AD90" i="105" s="1"/>
  <c r="AC91" i="105"/>
  <c r="AD91" i="105" s="1"/>
  <c r="AC92" i="105"/>
  <c r="AD92" i="105" s="1"/>
  <c r="AC93" i="105"/>
  <c r="AD93" i="105" s="1"/>
  <c r="AC90" i="108"/>
  <c r="AD90" i="108" s="1"/>
  <c r="AC91" i="108"/>
  <c r="AD91" i="108" s="1"/>
  <c r="AC92" i="108"/>
  <c r="AD92" i="108" s="1"/>
  <c r="AC93" i="108"/>
  <c r="AD93" i="108" s="1"/>
  <c r="AC90" i="110"/>
  <c r="AD90" i="110" s="1"/>
  <c r="AC91" i="110"/>
  <c r="AD91" i="110" s="1"/>
  <c r="AC92" i="110"/>
  <c r="AD92" i="110" s="1"/>
  <c r="AC93" i="110"/>
  <c r="AD93" i="110" s="1"/>
  <c r="AC90" i="112"/>
  <c r="AD90" i="112" s="1"/>
  <c r="AC91" i="112"/>
  <c r="AD91" i="112" s="1"/>
  <c r="AC92" i="112"/>
  <c r="AD92" i="112"/>
  <c r="AC93" i="112"/>
  <c r="AD93" i="112" s="1"/>
  <c r="AC90" i="114"/>
  <c r="AD90" i="114" s="1"/>
  <c r="AC91" i="114"/>
  <c r="AD91" i="114"/>
  <c r="AC92" i="114"/>
  <c r="AD92" i="114" s="1"/>
  <c r="AC93" i="114"/>
  <c r="AD93" i="114" s="1"/>
  <c r="AC94" i="8"/>
  <c r="AD94" i="8" s="1"/>
  <c r="AC95" i="8"/>
  <c r="AD95" i="8" s="1"/>
  <c r="AS97" i="8" s="1"/>
  <c r="AC96" i="8"/>
  <c r="AD96" i="8" s="1"/>
  <c r="AS98" i="8" s="1"/>
  <c r="AC94" i="75"/>
  <c r="AD94" i="75" s="1"/>
  <c r="AC95" i="75"/>
  <c r="AD95" i="75" s="1"/>
  <c r="AC96" i="75"/>
  <c r="AD96" i="75" s="1"/>
  <c r="AC94" i="77"/>
  <c r="AD94" i="77" s="1"/>
  <c r="AC95" i="77"/>
  <c r="AD95" i="77" s="1"/>
  <c r="AC96" i="77"/>
  <c r="AD96" i="77" s="1"/>
  <c r="AC94" i="79"/>
  <c r="AD94" i="79" s="1"/>
  <c r="AC95" i="79"/>
  <c r="AD95" i="79" s="1"/>
  <c r="AC96" i="79"/>
  <c r="AD96" i="79" s="1"/>
  <c r="AC94" i="81"/>
  <c r="AD94" i="81" s="1"/>
  <c r="AC95" i="81"/>
  <c r="AD95" i="81" s="1"/>
  <c r="AC96" i="81"/>
  <c r="AD96" i="81" s="1"/>
  <c r="AC94" i="83"/>
  <c r="AD94" i="83" s="1"/>
  <c r="AC95" i="83"/>
  <c r="AD95" i="83" s="1"/>
  <c r="AC96" i="83"/>
  <c r="AD96" i="83" s="1"/>
  <c r="AC94" i="85"/>
  <c r="AD94" i="85" s="1"/>
  <c r="AC95" i="85"/>
  <c r="AD95" i="85" s="1"/>
  <c r="AC96" i="85"/>
  <c r="AD96" i="85" s="1"/>
  <c r="AC94" i="87"/>
  <c r="AD94" i="87" s="1"/>
  <c r="AC95" i="87"/>
  <c r="AD95" i="87" s="1"/>
  <c r="AC96" i="87"/>
  <c r="AD96" i="87" s="1"/>
  <c r="AC94" i="90"/>
  <c r="AD94" i="90" s="1"/>
  <c r="AC95" i="90"/>
  <c r="AD95" i="90" s="1"/>
  <c r="AC96" i="90"/>
  <c r="AD96" i="90" s="1"/>
  <c r="AC94" i="92"/>
  <c r="AD94" i="92" s="1"/>
  <c r="AC95" i="92"/>
  <c r="AD95" i="92" s="1"/>
  <c r="AC96" i="92"/>
  <c r="AD96" i="92" s="1"/>
  <c r="AC94" i="94"/>
  <c r="AD94" i="94" s="1"/>
  <c r="AC95" i="94"/>
  <c r="AD95" i="94" s="1"/>
  <c r="AC96" i="94"/>
  <c r="AD96" i="94" s="1"/>
  <c r="AC94" i="96"/>
  <c r="AD94" i="96" s="1"/>
  <c r="AC95" i="96"/>
  <c r="AD95" i="96" s="1"/>
  <c r="AC96" i="96"/>
  <c r="AD96" i="96" s="1"/>
  <c r="AC94" i="98"/>
  <c r="AD94" i="98" s="1"/>
  <c r="AC95" i="98"/>
  <c r="AD95" i="98" s="1"/>
  <c r="AC96" i="98"/>
  <c r="AD96" i="98" s="1"/>
  <c r="AC94" i="101"/>
  <c r="AD94" i="101" s="1"/>
  <c r="AC95" i="101"/>
  <c r="AD95" i="101" s="1"/>
  <c r="AC96" i="101"/>
  <c r="AD96" i="101" s="1"/>
  <c r="AC94" i="103"/>
  <c r="AD94" i="103" s="1"/>
  <c r="AC95" i="103"/>
  <c r="AD95" i="103" s="1"/>
  <c r="AC96" i="103"/>
  <c r="AD96" i="103" s="1"/>
  <c r="AC94" i="105"/>
  <c r="AD94" i="105" s="1"/>
  <c r="AC95" i="105"/>
  <c r="AD95" i="105" s="1"/>
  <c r="AC96" i="105"/>
  <c r="AD96" i="105" s="1"/>
  <c r="AC94" i="108"/>
  <c r="AD94" i="108" s="1"/>
  <c r="AC95" i="108"/>
  <c r="AD95" i="108" s="1"/>
  <c r="AC96" i="108"/>
  <c r="AD96" i="108" s="1"/>
  <c r="AC94" i="110"/>
  <c r="AD94" i="110" s="1"/>
  <c r="AC95" i="110"/>
  <c r="AD95" i="110" s="1"/>
  <c r="AC96" i="110"/>
  <c r="AD96" i="110" s="1"/>
  <c r="AC94" i="112"/>
  <c r="AD94" i="112" s="1"/>
  <c r="AC95" i="112"/>
  <c r="AD95" i="112" s="1"/>
  <c r="AC96" i="112"/>
  <c r="AD96" i="112" s="1"/>
  <c r="AC94" i="114"/>
  <c r="AD94" i="114" s="1"/>
  <c r="AC95" i="114"/>
  <c r="AD95" i="114" s="1"/>
  <c r="AC96" i="114"/>
  <c r="AD96" i="114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B89" i="114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34" i="114"/>
  <c r="T96" i="113"/>
  <c r="S96" i="113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B89" i="112"/>
  <c r="O38" i="111"/>
  <c r="O74" i="111"/>
  <c r="O78" i="111"/>
  <c r="B1" i="112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34" i="112"/>
  <c r="T96" i="111"/>
  <c r="S96" i="111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B89" i="110"/>
  <c r="O38" i="109"/>
  <c r="B1" i="110"/>
  <c r="T34" i="109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34" i="110"/>
  <c r="T96" i="109"/>
  <c r="S96" i="109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B89" i="108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34" i="108"/>
  <c r="T96" i="107"/>
  <c r="S96" i="107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6" i="106"/>
  <c r="S96" i="106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34" i="105"/>
  <c r="O66" i="104"/>
  <c r="B1" i="103"/>
  <c r="T96" i="104"/>
  <c r="S96" i="104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6" i="102"/>
  <c r="S96" i="102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34" i="101"/>
  <c r="T96" i="100"/>
  <c r="S96" i="100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6" i="97"/>
  <c r="S96" i="97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C160" i="96"/>
  <c r="AD160" i="96" s="1"/>
  <c r="AC159" i="96"/>
  <c r="AD159" i="96" s="1"/>
  <c r="AC158" i="96"/>
  <c r="AD158" i="96"/>
  <c r="AC157" i="96"/>
  <c r="AD157" i="96" s="1"/>
  <c r="AC156" i="96"/>
  <c r="AD156" i="96" s="1"/>
  <c r="AC155" i="96"/>
  <c r="AD155" i="96" s="1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6" i="95"/>
  <c r="S96" i="95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6" i="93"/>
  <c r="S96" i="93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6" i="91"/>
  <c r="S96" i="9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6" i="89"/>
  <c r="S96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C160" i="87"/>
  <c r="AD160" i="87" s="1"/>
  <c r="AC159" i="87"/>
  <c r="AD159" i="87" s="1"/>
  <c r="AC158" i="87"/>
  <c r="AD158" i="87" s="1"/>
  <c r="AC157" i="87"/>
  <c r="AD157" i="87" s="1"/>
  <c r="AC156" i="87"/>
  <c r="AD156" i="87" s="1"/>
  <c r="AC155" i="87"/>
  <c r="AD155" i="87" s="1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7" i="86"/>
  <c r="S97" i="86"/>
  <c r="R97" i="86"/>
  <c r="T96" i="86"/>
  <c r="S96" i="86"/>
  <c r="R96" i="86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C160" i="85"/>
  <c r="AD160" i="85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6" i="84"/>
  <c r="S96" i="84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6" i="82"/>
  <c r="S96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6" i="80"/>
  <c r="S96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C160" i="77"/>
  <c r="AD160" i="77"/>
  <c r="AC159" i="77"/>
  <c r="AD159" i="77" s="1"/>
  <c r="AC158" i="77"/>
  <c r="AD158" i="77" s="1"/>
  <c r="AC157" i="77"/>
  <c r="AD157" i="77" s="1"/>
  <c r="AC156" i="77"/>
  <c r="AD156" i="77"/>
  <c r="AC155" i="77"/>
  <c r="AD155" i="77" s="1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B97" i="7"/>
  <c r="B98" i="7"/>
  <c r="B99" i="7"/>
  <c r="B100" i="7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Z85" i="105" l="1"/>
  <c r="AA77" i="105"/>
  <c r="AA77" i="101"/>
  <c r="AA67" i="94"/>
  <c r="Z85" i="85"/>
  <c r="R77" i="81"/>
  <c r="V73" i="77"/>
  <c r="W77" i="110"/>
  <c r="Q43" i="94"/>
  <c r="AK39" i="8"/>
  <c r="Y43" i="98"/>
  <c r="Y43" i="92"/>
  <c r="Z79" i="83"/>
  <c r="V64" i="110"/>
  <c r="Z83" i="105"/>
  <c r="Y80" i="105"/>
  <c r="U78" i="105"/>
  <c r="Y35" i="105"/>
  <c r="W34" i="105"/>
  <c r="AK39" i="105"/>
  <c r="H5" i="106" s="1"/>
  <c r="Z59" i="101"/>
  <c r="Y42" i="101"/>
  <c r="Z34" i="101"/>
  <c r="AK39" i="101"/>
  <c r="H5" i="102" s="1"/>
  <c r="Z78" i="96"/>
  <c r="U77" i="96"/>
  <c r="V76" i="96"/>
  <c r="Z59" i="96"/>
  <c r="V40" i="96"/>
  <c r="AK39" i="96"/>
  <c r="AA34" i="94"/>
  <c r="AK39" i="94"/>
  <c r="H5" i="95" s="1"/>
  <c r="Y55" i="90"/>
  <c r="V34" i="90"/>
  <c r="AK39" i="90"/>
  <c r="AK39" i="85"/>
  <c r="H5" i="86" s="1"/>
  <c r="AK39" i="112"/>
  <c r="R59" i="81"/>
  <c r="AK39" i="81"/>
  <c r="V34" i="77"/>
  <c r="AK39" i="77"/>
  <c r="U86" i="8"/>
  <c r="Z34" i="114"/>
  <c r="AK39" i="114"/>
  <c r="H5" i="113" s="1"/>
  <c r="AK39" i="108"/>
  <c r="S34" i="103"/>
  <c r="AK39" i="103"/>
  <c r="AK39" i="98"/>
  <c r="H5" i="100" s="1"/>
  <c r="AK39" i="92"/>
  <c r="AK39" i="87"/>
  <c r="H5" i="89" s="1"/>
  <c r="AK39" i="83"/>
  <c r="H5" i="84" s="1"/>
  <c r="V34" i="110"/>
  <c r="AK39" i="110"/>
  <c r="W78" i="79"/>
  <c r="AK39" i="79"/>
  <c r="AK39" i="75"/>
  <c r="AK38" i="77"/>
  <c r="H4" i="78" s="1"/>
  <c r="U3" i="105"/>
  <c r="AK38" i="105"/>
  <c r="H4" i="106" s="1"/>
  <c r="AK38" i="101"/>
  <c r="H4" i="102" s="1"/>
  <c r="U3" i="96"/>
  <c r="AK38" i="96"/>
  <c r="AK38" i="94"/>
  <c r="H4" i="95" s="1"/>
  <c r="AK38" i="90"/>
  <c r="H4" i="91" s="1"/>
  <c r="Q3" i="85"/>
  <c r="AK38" i="85"/>
  <c r="H4" i="86" s="1"/>
  <c r="AK38" i="112"/>
  <c r="H4" i="111" s="1"/>
  <c r="AK38" i="81"/>
  <c r="H4" i="82" s="1"/>
  <c r="AK38" i="114"/>
  <c r="AK38" i="108"/>
  <c r="H4" i="107" s="1"/>
  <c r="AK38" i="103"/>
  <c r="R3" i="98"/>
  <c r="AK38" i="98"/>
  <c r="H4" i="100" s="1"/>
  <c r="AK38" i="92"/>
  <c r="H4" i="93" s="1"/>
  <c r="AK38" i="87"/>
  <c r="H4" i="89" s="1"/>
  <c r="AK38" i="83"/>
  <c r="H4" i="84" s="1"/>
  <c r="AK38" i="110"/>
  <c r="AK38" i="79"/>
  <c r="H4" i="80" s="1"/>
  <c r="U3" i="75"/>
  <c r="AK38" i="75"/>
  <c r="H4" i="76" s="1"/>
  <c r="AL38" i="92"/>
  <c r="AL38" i="83"/>
  <c r="AL38" i="75"/>
  <c r="AL38" i="110"/>
  <c r="AM38" i="110" s="1"/>
  <c r="AL39" i="105"/>
  <c r="AL39" i="114"/>
  <c r="AL38" i="101"/>
  <c r="AL39" i="96"/>
  <c r="AM39" i="96" s="1"/>
  <c r="AL39" i="112"/>
  <c r="AM39" i="112" s="1"/>
  <c r="AL38" i="108"/>
  <c r="AM38" i="108" s="1"/>
  <c r="AL39" i="103"/>
  <c r="AM39" i="103" s="1"/>
  <c r="AL38" i="98"/>
  <c r="AM38" i="98" s="1"/>
  <c r="P37" i="95"/>
  <c r="Q37" i="95" s="1"/>
  <c r="AL39" i="94"/>
  <c r="AL38" i="90"/>
  <c r="AL39" i="85"/>
  <c r="AM39" i="85" s="1"/>
  <c r="AL38" i="81"/>
  <c r="P37" i="78"/>
  <c r="Q37" i="78" s="1"/>
  <c r="Q96" i="78" s="1"/>
  <c r="AL39" i="77"/>
  <c r="AM39" i="77" s="1"/>
  <c r="P37" i="80"/>
  <c r="Q37" i="80" s="1"/>
  <c r="AL39" i="79"/>
  <c r="AL38" i="114"/>
  <c r="AL39" i="110"/>
  <c r="AM39" i="110" s="1"/>
  <c r="AL38" i="105"/>
  <c r="P37" i="102"/>
  <c r="AL39" i="101"/>
  <c r="I5" i="102" s="1"/>
  <c r="AL38" i="96"/>
  <c r="P37" i="93"/>
  <c r="Q37" i="93" s="1"/>
  <c r="AL39" i="92"/>
  <c r="AM39" i="92" s="1"/>
  <c r="AL38" i="87"/>
  <c r="AL39" i="83"/>
  <c r="AM39" i="83" s="1"/>
  <c r="AL38" i="79"/>
  <c r="AM38" i="79" s="1"/>
  <c r="P37" i="76"/>
  <c r="Q37" i="76" s="1"/>
  <c r="AL39" i="75"/>
  <c r="P37" i="89"/>
  <c r="Q37" i="89" s="1"/>
  <c r="AL39" i="87"/>
  <c r="AM39" i="87" s="1"/>
  <c r="AL38" i="112"/>
  <c r="AL39" i="108"/>
  <c r="AM39" i="108" s="1"/>
  <c r="AL38" i="103"/>
  <c r="AM38" i="103" s="1"/>
  <c r="AL39" i="98"/>
  <c r="AM39" i="98" s="1"/>
  <c r="AL38" i="94"/>
  <c r="AL39" i="90"/>
  <c r="AL38" i="85"/>
  <c r="P37" i="82"/>
  <c r="Q37" i="82" s="1"/>
  <c r="AL39" i="81"/>
  <c r="AL38" i="77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O96" i="55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H5" i="80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H4" i="104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H5" i="109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H5" i="111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H4" i="113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O96" i="111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Q7" i="84"/>
  <c r="P84" i="86"/>
  <c r="Q84" i="86" s="1"/>
  <c r="P55" i="86"/>
  <c r="Q55" i="86" s="1"/>
  <c r="Q7" i="89"/>
  <c r="Q28" i="89"/>
  <c r="P87" i="91"/>
  <c r="Q87" i="91" s="1"/>
  <c r="H5" i="9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H4" i="109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H5" i="107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4" i="85"/>
  <c r="Z41" i="85"/>
  <c r="M41" i="85"/>
  <c r="N41" i="85"/>
  <c r="O41" i="85"/>
  <c r="K26" i="81"/>
  <c r="O26" i="81"/>
  <c r="S48" i="77"/>
  <c r="Z48" i="77"/>
  <c r="R48" i="77"/>
  <c r="AA48" i="77"/>
  <c r="V48" i="77"/>
  <c r="W48" i="77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H5" i="82"/>
  <c r="F47" i="81"/>
  <c r="Q25" i="79"/>
  <c r="U25" i="79"/>
  <c r="Y25" i="79"/>
  <c r="S25" i="79"/>
  <c r="W25" i="79"/>
  <c r="AA25" i="79"/>
  <c r="V25" i="79"/>
  <c r="R25" i="79"/>
  <c r="Z25" i="79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O96" i="104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AL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O96" i="76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O96" i="95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O96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O96" i="93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O96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O96" i="82"/>
  <c r="Q11" i="82"/>
  <c r="O96" i="91"/>
  <c r="Q10" i="91"/>
  <c r="Q37" i="102"/>
  <c r="Q38" i="93"/>
  <c r="T68" i="93"/>
  <c r="B37" i="93"/>
  <c r="T34" i="93"/>
  <c r="O96" i="97"/>
  <c r="B37" i="82"/>
  <c r="T1" i="82"/>
  <c r="T34" i="95"/>
  <c r="B37" i="95"/>
  <c r="T1" i="95"/>
  <c r="T68" i="95"/>
  <c r="B37" i="97"/>
  <c r="T68" i="97"/>
  <c r="T1" i="97"/>
  <c r="B35" i="100"/>
  <c r="P1" i="100"/>
  <c r="O96" i="100"/>
  <c r="AN6" i="7"/>
  <c r="AU6" i="7" s="1"/>
  <c r="G6" i="6" s="1"/>
  <c r="O96" i="80"/>
  <c r="O96" i="89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O96" i="86"/>
  <c r="Q13" i="86"/>
  <c r="Q43" i="93"/>
  <c r="T1" i="93"/>
  <c r="O96" i="102"/>
  <c r="T68" i="102"/>
  <c r="T1" i="102"/>
  <c r="T34" i="102"/>
  <c r="O96" i="107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O96" i="109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O96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AM38" i="85" l="1"/>
  <c r="AM38" i="96"/>
  <c r="AM38" i="92"/>
  <c r="AM39" i="90"/>
  <c r="J5" i="91" s="1"/>
  <c r="AM39" i="81"/>
  <c r="AM38" i="77"/>
  <c r="AM38" i="114"/>
  <c r="AM38" i="83"/>
  <c r="J4" i="84" s="1"/>
  <c r="AM38" i="81"/>
  <c r="AM38" i="90"/>
  <c r="AM38" i="101"/>
  <c r="AM38" i="75"/>
  <c r="J4" i="76" s="1"/>
  <c r="AM39" i="75"/>
  <c r="AM39" i="101"/>
  <c r="AM39" i="94"/>
  <c r="J5" i="95" s="1"/>
  <c r="AM39" i="114"/>
  <c r="AM39" i="79"/>
  <c r="AM39" i="105"/>
  <c r="J5" i="106" s="1"/>
  <c r="AM38" i="105"/>
  <c r="J4" i="106" s="1"/>
  <c r="AM38" i="87"/>
  <c r="J4" i="89" s="1"/>
  <c r="AM38" i="94"/>
  <c r="AM38" i="112"/>
  <c r="J4" i="111" s="1"/>
  <c r="I5" i="76"/>
  <c r="P96" i="78"/>
  <c r="I4" i="111"/>
  <c r="K4" i="111" s="1"/>
  <c r="I5" i="93"/>
  <c r="AE6" i="8"/>
  <c r="AF7" i="8"/>
  <c r="AE22" i="101"/>
  <c r="P96" i="55"/>
  <c r="Q96" i="55"/>
  <c r="AE15" i="8"/>
  <c r="H6" i="89"/>
  <c r="J4" i="100"/>
  <c r="H4" i="115"/>
  <c r="H6" i="80"/>
  <c r="H6" i="76"/>
  <c r="H6" i="97"/>
  <c r="H6" i="95"/>
  <c r="H6" i="109"/>
  <c r="H6" i="104"/>
  <c r="H6" i="113"/>
  <c r="J4" i="102"/>
  <c r="H6" i="84"/>
  <c r="H6" i="102"/>
  <c r="P96" i="76"/>
  <c r="J5" i="109"/>
  <c r="S2" i="76"/>
  <c r="J5" i="93"/>
  <c r="H6" i="107"/>
  <c r="H6" i="93"/>
  <c r="Q81" i="76"/>
  <c r="Q96" i="76" s="1"/>
  <c r="H6" i="86"/>
  <c r="J4" i="113"/>
  <c r="P96" i="113"/>
  <c r="J4" i="82"/>
  <c r="S2" i="55"/>
  <c r="H6" i="106"/>
  <c r="Q96" i="82"/>
  <c r="I5" i="109"/>
  <c r="J5" i="102"/>
  <c r="S2" i="89"/>
  <c r="H6" i="91"/>
  <c r="H6" i="100"/>
  <c r="P96" i="100"/>
  <c r="P96" i="93"/>
  <c r="P96" i="104"/>
  <c r="P96" i="102"/>
  <c r="P96" i="82"/>
  <c r="P96" i="91"/>
  <c r="H6" i="78"/>
  <c r="P96" i="111"/>
  <c r="Q74" i="93"/>
  <c r="Q96" i="93" s="1"/>
  <c r="Q96" i="104"/>
  <c r="I5" i="89"/>
  <c r="J5" i="89"/>
  <c r="Q63" i="111"/>
  <c r="Q96" i="111" s="1"/>
  <c r="J5" i="76"/>
  <c r="Q96" i="113"/>
  <c r="S2" i="107"/>
  <c r="P96" i="106"/>
  <c r="I5" i="115"/>
  <c r="Q96" i="80"/>
  <c r="Q96" i="91"/>
  <c r="P96" i="97"/>
  <c r="S2" i="102"/>
  <c r="J5" i="107"/>
  <c r="I5" i="107"/>
  <c r="P96" i="109"/>
  <c r="I5" i="113"/>
  <c r="J5" i="113"/>
  <c r="Q96" i="106"/>
  <c r="J5" i="100"/>
  <c r="I5" i="100"/>
  <c r="I5" i="78"/>
  <c r="J5" i="78"/>
  <c r="P96" i="84"/>
  <c r="AM39" i="8"/>
  <c r="J5" i="55" s="1"/>
  <c r="I5" i="55"/>
  <c r="I6" i="55" s="1"/>
  <c r="I5" i="86"/>
  <c r="J5" i="86"/>
  <c r="J5" i="80"/>
  <c r="I5" i="80"/>
  <c r="I5" i="84"/>
  <c r="J5" i="84"/>
  <c r="J5" i="104"/>
  <c r="I5" i="104"/>
  <c r="I5" i="106"/>
  <c r="Q45" i="100"/>
  <c r="Q96" i="100" s="1"/>
  <c r="J5" i="111"/>
  <c r="I5" i="111"/>
  <c r="P96" i="80"/>
  <c r="P96" i="107"/>
  <c r="Q96" i="107"/>
  <c r="P96" i="95"/>
  <c r="Q96" i="84"/>
  <c r="P96" i="86"/>
  <c r="J5" i="82"/>
  <c r="I5" i="82"/>
  <c r="I5" i="95"/>
  <c r="J5" i="97"/>
  <c r="I5" i="97"/>
  <c r="Q49" i="89"/>
  <c r="Q96" i="89" s="1"/>
  <c r="P96" i="89"/>
  <c r="I5" i="91"/>
  <c r="H5" i="115"/>
  <c r="H5" i="55"/>
  <c r="H6" i="55" s="1"/>
  <c r="H6" i="82"/>
  <c r="AF108" i="8"/>
  <c r="AF86" i="112"/>
  <c r="AU88" i="112" s="1"/>
  <c r="AF84" i="94"/>
  <c r="AF106" i="105"/>
  <c r="AF96" i="77"/>
  <c r="AU98" i="77" s="1"/>
  <c r="AF109" i="81"/>
  <c r="AF53" i="98"/>
  <c r="AU55" i="98" s="1"/>
  <c r="AF155" i="101"/>
  <c r="AH155" i="101" s="1"/>
  <c r="AF56" i="105"/>
  <c r="AU58" i="105" s="1"/>
  <c r="AF90" i="8"/>
  <c r="AU92" i="8" s="1"/>
  <c r="AF108" i="79"/>
  <c r="AF106" i="108"/>
  <c r="AF86" i="85"/>
  <c r="AU88" i="85" s="1"/>
  <c r="AF53" i="90"/>
  <c r="AU55" i="90" s="1"/>
  <c r="AF156" i="92"/>
  <c r="AH156" i="92" s="1"/>
  <c r="AF108" i="96"/>
  <c r="AF155" i="96"/>
  <c r="AH155" i="96" s="1"/>
  <c r="AF78" i="110"/>
  <c r="AU80" i="110" s="1"/>
  <c r="AF160" i="103"/>
  <c r="AH160" i="103" s="1"/>
  <c r="AF74" i="108"/>
  <c r="AF90" i="114"/>
  <c r="I4" i="113"/>
  <c r="S2" i="82"/>
  <c r="S2" i="80"/>
  <c r="S2" i="84"/>
  <c r="S2" i="91"/>
  <c r="I4" i="82"/>
  <c r="K4" i="82" s="1"/>
  <c r="I4" i="76"/>
  <c r="S2" i="97"/>
  <c r="S2" i="106"/>
  <c r="S2" i="100"/>
  <c r="I4" i="100"/>
  <c r="K4" i="100" s="1"/>
  <c r="AM38" i="8"/>
  <c r="J4" i="55" s="1"/>
  <c r="J4" i="93"/>
  <c r="I4" i="93"/>
  <c r="I4" i="102"/>
  <c r="I4" i="84"/>
  <c r="AE85" i="90"/>
  <c r="AE64" i="98"/>
  <c r="AE63" i="101"/>
  <c r="S2" i="86"/>
  <c r="S2" i="93"/>
  <c r="S2" i="78"/>
  <c r="AE93" i="87"/>
  <c r="AE156" i="96"/>
  <c r="AE86" i="83"/>
  <c r="AE142" i="112"/>
  <c r="AE66" i="112"/>
  <c r="I4" i="78"/>
  <c r="J4" i="78"/>
  <c r="K4" i="55"/>
  <c r="AE69" i="79"/>
  <c r="AE54" i="108"/>
  <c r="AE48" i="110"/>
  <c r="I4" i="80"/>
  <c r="J4" i="80"/>
  <c r="I4" i="91"/>
  <c r="J4" i="91"/>
  <c r="J4" i="109"/>
  <c r="I4" i="109"/>
  <c r="K4" i="109" s="1"/>
  <c r="AE77" i="81"/>
  <c r="AE67" i="8"/>
  <c r="AE156" i="92"/>
  <c r="AE158" i="94"/>
  <c r="I4" i="115"/>
  <c r="J4" i="115" s="1"/>
  <c r="S2" i="95"/>
  <c r="I4" i="89"/>
  <c r="S2" i="104"/>
  <c r="J4" i="107"/>
  <c r="I4" i="107"/>
  <c r="I4" i="86"/>
  <c r="J4" i="86"/>
  <c r="J4" i="97"/>
  <c r="I4" i="97"/>
  <c r="J4" i="104"/>
  <c r="I4" i="104"/>
  <c r="I4" i="106"/>
  <c r="J4" i="95"/>
  <c r="I4" i="95"/>
  <c r="AF104" i="75"/>
  <c r="AF109" i="75"/>
  <c r="AF113" i="75"/>
  <c r="AF121" i="75"/>
  <c r="AF133" i="75"/>
  <c r="AF118" i="75"/>
  <c r="AF134" i="75"/>
  <c r="AF122" i="75"/>
  <c r="AF132" i="75"/>
  <c r="AF139" i="75"/>
  <c r="AF142" i="75"/>
  <c r="AF145" i="75"/>
  <c r="AF149" i="75"/>
  <c r="AF150" i="75"/>
  <c r="AF154" i="75"/>
  <c r="AF98" i="75"/>
  <c r="AU100" i="75" s="1"/>
  <c r="AF102" i="75"/>
  <c r="AU104" i="75" s="1"/>
  <c r="AF17" i="75"/>
  <c r="AU19" i="75" s="1"/>
  <c r="AF50" i="75"/>
  <c r="AU52" i="75" s="1"/>
  <c r="AF81" i="75"/>
  <c r="AU83" i="75" s="1"/>
  <c r="AF4" i="75"/>
  <c r="AU6" i="75" s="1"/>
  <c r="AF8" i="75"/>
  <c r="AU10" i="75" s="1"/>
  <c r="AF129" i="75"/>
  <c r="AF112" i="75"/>
  <c r="AF119" i="75"/>
  <c r="AF138" i="75"/>
  <c r="AF144" i="75"/>
  <c r="AF148" i="75"/>
  <c r="AF153" i="75"/>
  <c r="AF135" i="75"/>
  <c r="AF141" i="75"/>
  <c r="AF18" i="75"/>
  <c r="AU20" i="75" s="1"/>
  <c r="AF9" i="75"/>
  <c r="AU11" i="75" s="1"/>
  <c r="AF103" i="75"/>
  <c r="AU105" i="75" s="1"/>
  <c r="AF12" i="75"/>
  <c r="AF13" i="75"/>
  <c r="AU15" i="75" s="1"/>
  <c r="AF29" i="75"/>
  <c r="AU31" i="75" s="1"/>
  <c r="AF51" i="75"/>
  <c r="AU53" i="75" s="1"/>
  <c r="AF82" i="75"/>
  <c r="AU84" i="75" s="1"/>
  <c r="AF5" i="75"/>
  <c r="AU7" i="75" s="1"/>
  <c r="AF99" i="75"/>
  <c r="AU101" i="75" s="1"/>
  <c r="AF20" i="75"/>
  <c r="AF26" i="75"/>
  <c r="AU28" i="75" s="1"/>
  <c r="AF37" i="75"/>
  <c r="AU39" i="75" s="1"/>
  <c r="AF25" i="75"/>
  <c r="AU27" i="75" s="1"/>
  <c r="AF41" i="75"/>
  <c r="AU43" i="75" s="1"/>
  <c r="AF42" i="75"/>
  <c r="AU44" i="75" s="1"/>
  <c r="AF68" i="75"/>
  <c r="AU70" i="75" s="1"/>
  <c r="AF72" i="75"/>
  <c r="AU74" i="75" s="1"/>
  <c r="AF77" i="75"/>
  <c r="AU79" i="75" s="1"/>
  <c r="AF87" i="75"/>
  <c r="AU89" i="75" s="1"/>
  <c r="AF92" i="75"/>
  <c r="AU94" i="75" s="1"/>
  <c r="AF45" i="75"/>
  <c r="AU47" i="75" s="1"/>
  <c r="AF34" i="75"/>
  <c r="AU36" i="75" s="1"/>
  <c r="AF33" i="75"/>
  <c r="AU35" i="75" s="1"/>
  <c r="AF55" i="75"/>
  <c r="AU57" i="75" s="1"/>
  <c r="AF59" i="75"/>
  <c r="AU61" i="75" s="1"/>
  <c r="AF63" i="75"/>
  <c r="AU65" i="75" s="1"/>
  <c r="AF94" i="75"/>
  <c r="AF157" i="75"/>
  <c r="AF155" i="75"/>
  <c r="AF159" i="75"/>
  <c r="AF109" i="8"/>
  <c r="AF106" i="75"/>
  <c r="AF104" i="79"/>
  <c r="AF109" i="79"/>
  <c r="AF118" i="79"/>
  <c r="AF132" i="79"/>
  <c r="AF134" i="79"/>
  <c r="AF119" i="79"/>
  <c r="AF127" i="79"/>
  <c r="AF129" i="79"/>
  <c r="AF143" i="79"/>
  <c r="AF147" i="79"/>
  <c r="AF154" i="79"/>
  <c r="AF98" i="79"/>
  <c r="AU100" i="79" s="1"/>
  <c r="AF102" i="79"/>
  <c r="AU104" i="79" s="1"/>
  <c r="AF17" i="79"/>
  <c r="AU19" i="79" s="1"/>
  <c r="AF50" i="79"/>
  <c r="AU52" i="79" s="1"/>
  <c r="AF83" i="79"/>
  <c r="AU85" i="79" s="1"/>
  <c r="AF4" i="79"/>
  <c r="AU6" i="79" s="1"/>
  <c r="AF8" i="79"/>
  <c r="AU10" i="79" s="1"/>
  <c r="AF135" i="79"/>
  <c r="AF133" i="79"/>
  <c r="AF146" i="79"/>
  <c r="AF151" i="79"/>
  <c r="AF138" i="79"/>
  <c r="AF153" i="79"/>
  <c r="AF103" i="79"/>
  <c r="AU105" i="79" s="1"/>
  <c r="AF9" i="79"/>
  <c r="AU11" i="79" s="1"/>
  <c r="AF18" i="79"/>
  <c r="AU20" i="79" s="1"/>
  <c r="AF51" i="79"/>
  <c r="AU53" i="79" s="1"/>
  <c r="AF80" i="79"/>
  <c r="AF99" i="79"/>
  <c r="AU101" i="79" s="1"/>
  <c r="AF5" i="79"/>
  <c r="AU7" i="79" s="1"/>
  <c r="AF12" i="79"/>
  <c r="AF22" i="79"/>
  <c r="AU24" i="79" s="1"/>
  <c r="AF27" i="79"/>
  <c r="AU29" i="79" s="1"/>
  <c r="AF41" i="79"/>
  <c r="AU43" i="79" s="1"/>
  <c r="AF24" i="79"/>
  <c r="AF31" i="79"/>
  <c r="AU33" i="79" s="1"/>
  <c r="AF45" i="79"/>
  <c r="AU47" i="79" s="1"/>
  <c r="AF46" i="79"/>
  <c r="AU48" i="79" s="1"/>
  <c r="AF55" i="79"/>
  <c r="AU57" i="79" s="1"/>
  <c r="AF59" i="79"/>
  <c r="AU61" i="79" s="1"/>
  <c r="AF63" i="79"/>
  <c r="AU65" i="79" s="1"/>
  <c r="AF33" i="79"/>
  <c r="AU35" i="79" s="1"/>
  <c r="AF69" i="79"/>
  <c r="AU71" i="79" s="1"/>
  <c r="AF76" i="79"/>
  <c r="AU78" i="79" s="1"/>
  <c r="AF38" i="79"/>
  <c r="AU40" i="79" s="1"/>
  <c r="AF68" i="79"/>
  <c r="AU70" i="79" s="1"/>
  <c r="AF75" i="79"/>
  <c r="AU77" i="79" s="1"/>
  <c r="AF90" i="79"/>
  <c r="AF94" i="79"/>
  <c r="AF37" i="79"/>
  <c r="AU39" i="79" s="1"/>
  <c r="AF72" i="79"/>
  <c r="AU74" i="79" s="1"/>
  <c r="AF79" i="79"/>
  <c r="AU81" i="79" s="1"/>
  <c r="AF85" i="79"/>
  <c r="AU87" i="79" s="1"/>
  <c r="AF89" i="79"/>
  <c r="AU91" i="79" s="1"/>
  <c r="AF159" i="79"/>
  <c r="AF158" i="79"/>
  <c r="AF156" i="79"/>
  <c r="AF160" i="79"/>
  <c r="AF155" i="79"/>
  <c r="AF157" i="79"/>
  <c r="AF104" i="83"/>
  <c r="AF105" i="83"/>
  <c r="AF108" i="83"/>
  <c r="AF107" i="83"/>
  <c r="AF126" i="83"/>
  <c r="AF132" i="83"/>
  <c r="AF111" i="83"/>
  <c r="AF119" i="83"/>
  <c r="AF123" i="83"/>
  <c r="AF129" i="83"/>
  <c r="AF134" i="83"/>
  <c r="AF127" i="83"/>
  <c r="AF133" i="83"/>
  <c r="AF139" i="83"/>
  <c r="AF142" i="83"/>
  <c r="AF145" i="83"/>
  <c r="AF149" i="83"/>
  <c r="AF150" i="83"/>
  <c r="AF154" i="83"/>
  <c r="AF98" i="83"/>
  <c r="AU100" i="83" s="1"/>
  <c r="AF102" i="83"/>
  <c r="AU104" i="83" s="1"/>
  <c r="AF17" i="83"/>
  <c r="AU19" i="83" s="1"/>
  <c r="AF50" i="83"/>
  <c r="AU52" i="83" s="1"/>
  <c r="AF81" i="83"/>
  <c r="AU83" i="83" s="1"/>
  <c r="AF4" i="83"/>
  <c r="AU6" i="83" s="1"/>
  <c r="AF8" i="83"/>
  <c r="AU10" i="83" s="1"/>
  <c r="AF118" i="83"/>
  <c r="AF138" i="83"/>
  <c r="AF153" i="83"/>
  <c r="AF135" i="83"/>
  <c r="AF141" i="83"/>
  <c r="AF144" i="83"/>
  <c r="AF148" i="83"/>
  <c r="AF18" i="83"/>
  <c r="AU20" i="83" s="1"/>
  <c r="AF5" i="83"/>
  <c r="AU7" i="83" s="1"/>
  <c r="AF103" i="83"/>
  <c r="AU105" i="83" s="1"/>
  <c r="AF12" i="83"/>
  <c r="AF13" i="83"/>
  <c r="AU15" i="83" s="1"/>
  <c r="AF20" i="83"/>
  <c r="AF21" i="83"/>
  <c r="AU23" i="83" s="1"/>
  <c r="AF51" i="83"/>
  <c r="AU53" i="83" s="1"/>
  <c r="AF9" i="83"/>
  <c r="AU11" i="83" s="1"/>
  <c r="AF99" i="83"/>
  <c r="AU101" i="83" s="1"/>
  <c r="AF82" i="83"/>
  <c r="AU84" i="83" s="1"/>
  <c r="AF29" i="83"/>
  <c r="AU31" i="83" s="1"/>
  <c r="AF45" i="83"/>
  <c r="AU47" i="83" s="1"/>
  <c r="AF26" i="83"/>
  <c r="AU28" i="83" s="1"/>
  <c r="AF33" i="83"/>
  <c r="AU35" i="83" s="1"/>
  <c r="AF34" i="83"/>
  <c r="AU36" i="83" s="1"/>
  <c r="AF68" i="83"/>
  <c r="AU70" i="83" s="1"/>
  <c r="AF72" i="83"/>
  <c r="AU74" i="83" s="1"/>
  <c r="AF84" i="83"/>
  <c r="AF88" i="83"/>
  <c r="AU90" i="83" s="1"/>
  <c r="AF93" i="83"/>
  <c r="AU95" i="83" s="1"/>
  <c r="AF25" i="83"/>
  <c r="AU27" i="83" s="1"/>
  <c r="AF37" i="83"/>
  <c r="AU39" i="83" s="1"/>
  <c r="AF55" i="83"/>
  <c r="AU57" i="83" s="1"/>
  <c r="AF59" i="83"/>
  <c r="AU61" i="83" s="1"/>
  <c r="AF63" i="83"/>
  <c r="AU65" i="83" s="1"/>
  <c r="AF76" i="83"/>
  <c r="AU78" i="83" s="1"/>
  <c r="AF42" i="83"/>
  <c r="AU44" i="83" s="1"/>
  <c r="AF94" i="83"/>
  <c r="AF41" i="83"/>
  <c r="AU43" i="83" s="1"/>
  <c r="AF155" i="83"/>
  <c r="AF156" i="83"/>
  <c r="AF159" i="83"/>
  <c r="AF157" i="83"/>
  <c r="AF160" i="83"/>
  <c r="AF158" i="83"/>
  <c r="AF106" i="79"/>
  <c r="AF104" i="81"/>
  <c r="AF108" i="81"/>
  <c r="AF110" i="81"/>
  <c r="AF113" i="81"/>
  <c r="AF114" i="81"/>
  <c r="AF135" i="81"/>
  <c r="AF138" i="81"/>
  <c r="AF139" i="81"/>
  <c r="AF142" i="81"/>
  <c r="AF137" i="81"/>
  <c r="AF141" i="81"/>
  <c r="AF146" i="81"/>
  <c r="AF151" i="81"/>
  <c r="AF152" i="81"/>
  <c r="AF98" i="81"/>
  <c r="AU100" i="81" s="1"/>
  <c r="AF102" i="81"/>
  <c r="AU104" i="81" s="1"/>
  <c r="AF15" i="81"/>
  <c r="AF19" i="81"/>
  <c r="AU21" i="81" s="1"/>
  <c r="AF50" i="81"/>
  <c r="AU52" i="81" s="1"/>
  <c r="AF82" i="81"/>
  <c r="AU84" i="81" s="1"/>
  <c r="AF6" i="81"/>
  <c r="AU8" i="81" s="1"/>
  <c r="AF10" i="81"/>
  <c r="AU12" i="81" s="1"/>
  <c r="AF145" i="81"/>
  <c r="AF149" i="81"/>
  <c r="AF117" i="81"/>
  <c r="AF143" i="81"/>
  <c r="AF150" i="81"/>
  <c r="AF121" i="81"/>
  <c r="AF126" i="81"/>
  <c r="AF131" i="81"/>
  <c r="AF134" i="81"/>
  <c r="AF3" i="81"/>
  <c r="AF11" i="81"/>
  <c r="AU13" i="81" s="1"/>
  <c r="AF99" i="81"/>
  <c r="AU101" i="81" s="1"/>
  <c r="AF51" i="81"/>
  <c r="AU53" i="81" s="1"/>
  <c r="AF7" i="81"/>
  <c r="AU9" i="81" s="1"/>
  <c r="AF12" i="81"/>
  <c r="AF13" i="81"/>
  <c r="AU15" i="81" s="1"/>
  <c r="AF21" i="81"/>
  <c r="AU23" i="81" s="1"/>
  <c r="AF22" i="81"/>
  <c r="AU24" i="81" s="1"/>
  <c r="AF103" i="81"/>
  <c r="AU105" i="81" s="1"/>
  <c r="AF16" i="81"/>
  <c r="AU18" i="81" s="1"/>
  <c r="AF83" i="81"/>
  <c r="AU85" i="81" s="1"/>
  <c r="AF30" i="81"/>
  <c r="AU32" i="81" s="1"/>
  <c r="AF26" i="81"/>
  <c r="AU28" i="81" s="1"/>
  <c r="AF39" i="81"/>
  <c r="AU41" i="81" s="1"/>
  <c r="AF43" i="81"/>
  <c r="AU45" i="81" s="1"/>
  <c r="AF44" i="81"/>
  <c r="AU46" i="81" s="1"/>
  <c r="AF90" i="81"/>
  <c r="AF47" i="81"/>
  <c r="AU49" i="81" s="1"/>
  <c r="AF27" i="81"/>
  <c r="AU29" i="81" s="1"/>
  <c r="AF35" i="81"/>
  <c r="AU37" i="81" s="1"/>
  <c r="AF64" i="81"/>
  <c r="AU66" i="81" s="1"/>
  <c r="AF52" i="81"/>
  <c r="AF86" i="81"/>
  <c r="AU88" i="81" s="1"/>
  <c r="AF56" i="81"/>
  <c r="AU58" i="81" s="1"/>
  <c r="AF65" i="81"/>
  <c r="AU67" i="81" s="1"/>
  <c r="AF36" i="81"/>
  <c r="AU38" i="81" s="1"/>
  <c r="AF60" i="81"/>
  <c r="AU62" i="81" s="1"/>
  <c r="AF67" i="81"/>
  <c r="AF71" i="81"/>
  <c r="AU73" i="81" s="1"/>
  <c r="AF75" i="81"/>
  <c r="AU77" i="81" s="1"/>
  <c r="AF79" i="81"/>
  <c r="AU81" i="81" s="1"/>
  <c r="AF156" i="81"/>
  <c r="AF155" i="81"/>
  <c r="AF159" i="81"/>
  <c r="AF160" i="81"/>
  <c r="AF158" i="81"/>
  <c r="AF157" i="81"/>
  <c r="AF104" i="87"/>
  <c r="AF105" i="87"/>
  <c r="AF108" i="87"/>
  <c r="AF107" i="87"/>
  <c r="AF110" i="87"/>
  <c r="AF115" i="87"/>
  <c r="AF119" i="87"/>
  <c r="AF125" i="87"/>
  <c r="AF129" i="87"/>
  <c r="AF114" i="87"/>
  <c r="AF122" i="87"/>
  <c r="AF133" i="87"/>
  <c r="AF134" i="87"/>
  <c r="AF111" i="87"/>
  <c r="AF118" i="87"/>
  <c r="AF124" i="87"/>
  <c r="AF143" i="87"/>
  <c r="AF147" i="87"/>
  <c r="AF154" i="87"/>
  <c r="AF98" i="87"/>
  <c r="AU100" i="87" s="1"/>
  <c r="AF102" i="87"/>
  <c r="AU104" i="87" s="1"/>
  <c r="AF17" i="87"/>
  <c r="AU19" i="87" s="1"/>
  <c r="AF50" i="87"/>
  <c r="AU52" i="87" s="1"/>
  <c r="AF83" i="87"/>
  <c r="AU85" i="87" s="1"/>
  <c r="AF4" i="87"/>
  <c r="AU6" i="87" s="1"/>
  <c r="AF8" i="87"/>
  <c r="AU10" i="87" s="1"/>
  <c r="AF128" i="87"/>
  <c r="AF132" i="87"/>
  <c r="AF138" i="87"/>
  <c r="AF153" i="87"/>
  <c r="AF135" i="87"/>
  <c r="AF146" i="87"/>
  <c r="AF151" i="87"/>
  <c r="AF103" i="87"/>
  <c r="AU105" i="87" s="1"/>
  <c r="AF5" i="87"/>
  <c r="AU7" i="87" s="1"/>
  <c r="AF22" i="87"/>
  <c r="AU24" i="87" s="1"/>
  <c r="AF23" i="87"/>
  <c r="AU25" i="87" s="1"/>
  <c r="AF18" i="87"/>
  <c r="AU20" i="87" s="1"/>
  <c r="AF51" i="87"/>
  <c r="AU53" i="87" s="1"/>
  <c r="AF99" i="87"/>
  <c r="AU101" i="87" s="1"/>
  <c r="AF80" i="87"/>
  <c r="AF9" i="87"/>
  <c r="AU11" i="87" s="1"/>
  <c r="AF12" i="87"/>
  <c r="AF33" i="87"/>
  <c r="AU35" i="87" s="1"/>
  <c r="AF27" i="87"/>
  <c r="AU29" i="87" s="1"/>
  <c r="AF28" i="87"/>
  <c r="AU30" i="87" s="1"/>
  <c r="AF37" i="87"/>
  <c r="AU39" i="87" s="1"/>
  <c r="AF38" i="87"/>
  <c r="AU40" i="87" s="1"/>
  <c r="AF55" i="87"/>
  <c r="AU57" i="87" s="1"/>
  <c r="AF59" i="87"/>
  <c r="AU61" i="87" s="1"/>
  <c r="AF63" i="87"/>
  <c r="AU65" i="87" s="1"/>
  <c r="AF74" i="87"/>
  <c r="AF78" i="87"/>
  <c r="AU80" i="87" s="1"/>
  <c r="AF31" i="87"/>
  <c r="AU33" i="87" s="1"/>
  <c r="AF41" i="87"/>
  <c r="AU43" i="87" s="1"/>
  <c r="AF46" i="87"/>
  <c r="AU48" i="87" s="1"/>
  <c r="AF73" i="87"/>
  <c r="AU75" i="87" s="1"/>
  <c r="AF45" i="87"/>
  <c r="AU47" i="87" s="1"/>
  <c r="AF68" i="87"/>
  <c r="AU70" i="87" s="1"/>
  <c r="AF72" i="87"/>
  <c r="AU74" i="87" s="1"/>
  <c r="AF94" i="87"/>
  <c r="AF86" i="87"/>
  <c r="AU88" i="87" s="1"/>
  <c r="AF91" i="87"/>
  <c r="AU93" i="87" s="1"/>
  <c r="AF158" i="87"/>
  <c r="AF156" i="87"/>
  <c r="AF159" i="87"/>
  <c r="AF160" i="87"/>
  <c r="AF157" i="87"/>
  <c r="AF155" i="87"/>
  <c r="AF109" i="83"/>
  <c r="AF104" i="90"/>
  <c r="AF106" i="83"/>
  <c r="AF109" i="94"/>
  <c r="AF104" i="92"/>
  <c r="AF109" i="98"/>
  <c r="AF106" i="90"/>
  <c r="AF105" i="98"/>
  <c r="AF106" i="98"/>
  <c r="AE113" i="75"/>
  <c r="AE132" i="75"/>
  <c r="AE129" i="75"/>
  <c r="AE133" i="75"/>
  <c r="AE142" i="75"/>
  <c r="AE130" i="75"/>
  <c r="AE145" i="75"/>
  <c r="AE149" i="75"/>
  <c r="AE153" i="75"/>
  <c r="AE118" i="75"/>
  <c r="AE131" i="75"/>
  <c r="AE143" i="75"/>
  <c r="AE150" i="75"/>
  <c r="AE135" i="75"/>
  <c r="AE139" i="75"/>
  <c r="AE122" i="75"/>
  <c r="AE141" i="75"/>
  <c r="AE98" i="75"/>
  <c r="AE20" i="75"/>
  <c r="AE23" i="75"/>
  <c r="AE17" i="75"/>
  <c r="AE8" i="75"/>
  <c r="AE25" i="75"/>
  <c r="AE102" i="75"/>
  <c r="AE12" i="75"/>
  <c r="AE50" i="75"/>
  <c r="AE81" i="75"/>
  <c r="AE4" i="75"/>
  <c r="AE33" i="75"/>
  <c r="AE37" i="75"/>
  <c r="AE40" i="75"/>
  <c r="AE24" i="75"/>
  <c r="AE41" i="75"/>
  <c r="AE68" i="75"/>
  <c r="AE72" i="75"/>
  <c r="AE77" i="75"/>
  <c r="AE87" i="75"/>
  <c r="AE92" i="75"/>
  <c r="AE29" i="75"/>
  <c r="AE45" i="75"/>
  <c r="AE88" i="75"/>
  <c r="AE32" i="75"/>
  <c r="AE48" i="75"/>
  <c r="AE84" i="75"/>
  <c r="AE93" i="75"/>
  <c r="AE159" i="75"/>
  <c r="AE157" i="75"/>
  <c r="AE155" i="75"/>
  <c r="AF108" i="108"/>
  <c r="AF108" i="110"/>
  <c r="AF105" i="105"/>
  <c r="AE104" i="85"/>
  <c r="AE106" i="85"/>
  <c r="AE108" i="85"/>
  <c r="AE105" i="85"/>
  <c r="AE107" i="85"/>
  <c r="AE109" i="85"/>
  <c r="AE112" i="85"/>
  <c r="AE135" i="85"/>
  <c r="AE114" i="85"/>
  <c r="AE120" i="85"/>
  <c r="AE123" i="85"/>
  <c r="AE138" i="85"/>
  <c r="AE144" i="85"/>
  <c r="AE148" i="85"/>
  <c r="AE110" i="85"/>
  <c r="AE116" i="85"/>
  <c r="AE139" i="85"/>
  <c r="AE143" i="85"/>
  <c r="AE126" i="85"/>
  <c r="AE134" i="85"/>
  <c r="AE145" i="85"/>
  <c r="AE117" i="85"/>
  <c r="AE137" i="85"/>
  <c r="AE147" i="85"/>
  <c r="AE152" i="85"/>
  <c r="AE149" i="85"/>
  <c r="AE102" i="85"/>
  <c r="AE19" i="85"/>
  <c r="AE6" i="85"/>
  <c r="AE23" i="85"/>
  <c r="AE80" i="85"/>
  <c r="AE12" i="85"/>
  <c r="AE98" i="85"/>
  <c r="AE15" i="85"/>
  <c r="AE10" i="85"/>
  <c r="AE154" i="85"/>
  <c r="AE50" i="85"/>
  <c r="AE28" i="85"/>
  <c r="AE39" i="85"/>
  <c r="AE43" i="85"/>
  <c r="AE46" i="85"/>
  <c r="AE47" i="85"/>
  <c r="AE52" i="85"/>
  <c r="AE56" i="85"/>
  <c r="AE60" i="85"/>
  <c r="AE64" i="85"/>
  <c r="AE67" i="85"/>
  <c r="AE71" i="85"/>
  <c r="AE74" i="85"/>
  <c r="AE78" i="85"/>
  <c r="AE84" i="85"/>
  <c r="AE88" i="85"/>
  <c r="AE91" i="85"/>
  <c r="AE24" i="85"/>
  <c r="AE27" i="85"/>
  <c r="AE89" i="85"/>
  <c r="AE35" i="85"/>
  <c r="AE72" i="85"/>
  <c r="AE85" i="85"/>
  <c r="AE38" i="85"/>
  <c r="AE68" i="85"/>
  <c r="AE92" i="85"/>
  <c r="AE156" i="85"/>
  <c r="AE155" i="85"/>
  <c r="AE157" i="85"/>
  <c r="AE158" i="85"/>
  <c r="AE160" i="85"/>
  <c r="AE159" i="85"/>
  <c r="AE104" i="77"/>
  <c r="AE106" i="77"/>
  <c r="AE108" i="77"/>
  <c r="AE109" i="77"/>
  <c r="AE107" i="77"/>
  <c r="AE105" i="77"/>
  <c r="AE126" i="77"/>
  <c r="AE138" i="77"/>
  <c r="AE122" i="77"/>
  <c r="AE128" i="77"/>
  <c r="AE144" i="77"/>
  <c r="AE148" i="77"/>
  <c r="AE112" i="77"/>
  <c r="AE124" i="77"/>
  <c r="AE134" i="77"/>
  <c r="AE137" i="77"/>
  <c r="AE139" i="77"/>
  <c r="AE143" i="77"/>
  <c r="AE135" i="77"/>
  <c r="AE147" i="77"/>
  <c r="AE118" i="77"/>
  <c r="AE149" i="77"/>
  <c r="AE125" i="77"/>
  <c r="AE145" i="77"/>
  <c r="AE154" i="77"/>
  <c r="AE102" i="77"/>
  <c r="AE19" i="77"/>
  <c r="AE80" i="77"/>
  <c r="AE10" i="77"/>
  <c r="AE12" i="77"/>
  <c r="AE22" i="77"/>
  <c r="AE24" i="77"/>
  <c r="AE152" i="77"/>
  <c r="AE98" i="77"/>
  <c r="AE15" i="77"/>
  <c r="AE6" i="77"/>
  <c r="AE23" i="77"/>
  <c r="AE50" i="77"/>
  <c r="AE28" i="77"/>
  <c r="AE47" i="77"/>
  <c r="AE35" i="77"/>
  <c r="AE38" i="77"/>
  <c r="AE31" i="77"/>
  <c r="AE39" i="77"/>
  <c r="AE52" i="77"/>
  <c r="AE56" i="77"/>
  <c r="AE60" i="77"/>
  <c r="AE64" i="77"/>
  <c r="AE67" i="77"/>
  <c r="AE71" i="77"/>
  <c r="AE77" i="77"/>
  <c r="AE46" i="77"/>
  <c r="AE88" i="77"/>
  <c r="AE72" i="77"/>
  <c r="AE78" i="77"/>
  <c r="AE87" i="77"/>
  <c r="AE43" i="77"/>
  <c r="AE68" i="77"/>
  <c r="AE74" i="77"/>
  <c r="AE84" i="77"/>
  <c r="AE91" i="77"/>
  <c r="AE157" i="77"/>
  <c r="AE156" i="77"/>
  <c r="AE160" i="77"/>
  <c r="AE159" i="77"/>
  <c r="AE155" i="77"/>
  <c r="AE158" i="77"/>
  <c r="AE106" i="79"/>
  <c r="AE105" i="79"/>
  <c r="AE110" i="103"/>
  <c r="AE134" i="103"/>
  <c r="AE137" i="103"/>
  <c r="AE144" i="103"/>
  <c r="AE148" i="103"/>
  <c r="AE120" i="103"/>
  <c r="AE132" i="103"/>
  <c r="AE135" i="103"/>
  <c r="AE141" i="103"/>
  <c r="AE149" i="103"/>
  <c r="AE116" i="103"/>
  <c r="AE130" i="103"/>
  <c r="AE127" i="103"/>
  <c r="AE138" i="103"/>
  <c r="AE145" i="103"/>
  <c r="AE147" i="103"/>
  <c r="AE154" i="103"/>
  <c r="AE102" i="103"/>
  <c r="AE19" i="103"/>
  <c r="AE10" i="103"/>
  <c r="AE23" i="103"/>
  <c r="AE12" i="103"/>
  <c r="AE98" i="103"/>
  <c r="AE15" i="103"/>
  <c r="AE5" i="103"/>
  <c r="AE152" i="103"/>
  <c r="AE50" i="103"/>
  <c r="AE80" i="103"/>
  <c r="AE6" i="103"/>
  <c r="AE28" i="103"/>
  <c r="AE39" i="103"/>
  <c r="AE43" i="103"/>
  <c r="AE46" i="103"/>
  <c r="AE47" i="103"/>
  <c r="AE52" i="103"/>
  <c r="AE56" i="103"/>
  <c r="AE60" i="103"/>
  <c r="AE64" i="103"/>
  <c r="AE67" i="103"/>
  <c r="AE71" i="103"/>
  <c r="AE24" i="103"/>
  <c r="AE27" i="103"/>
  <c r="AE68" i="103"/>
  <c r="AE90" i="103"/>
  <c r="AE35" i="103"/>
  <c r="AE77" i="103"/>
  <c r="AE38" i="103"/>
  <c r="AE72" i="103"/>
  <c r="AE107" i="105"/>
  <c r="AE111" i="105"/>
  <c r="AE124" i="105"/>
  <c r="AE109" i="105"/>
  <c r="AE115" i="105"/>
  <c r="AE119" i="105"/>
  <c r="AE128" i="105"/>
  <c r="AE113" i="105"/>
  <c r="AE114" i="105"/>
  <c r="AE131" i="105"/>
  <c r="AE134" i="105"/>
  <c r="AE141" i="105"/>
  <c r="AE105" i="105"/>
  <c r="AE110" i="105"/>
  <c r="AE129" i="105"/>
  <c r="AE132" i="105"/>
  <c r="AE146" i="105"/>
  <c r="AE154" i="105"/>
  <c r="AE138" i="105"/>
  <c r="AE140" i="105"/>
  <c r="AE142" i="105"/>
  <c r="AE151" i="105"/>
  <c r="AE126" i="105"/>
  <c r="AE130" i="105"/>
  <c r="AE98" i="105"/>
  <c r="AE83" i="105"/>
  <c r="AE8" i="105"/>
  <c r="AE12" i="105"/>
  <c r="AE102" i="105"/>
  <c r="AE3" i="105"/>
  <c r="AE22" i="105"/>
  <c r="AE17" i="105"/>
  <c r="AE50" i="105"/>
  <c r="AE4" i="105"/>
  <c r="AE45" i="105"/>
  <c r="AE26" i="105"/>
  <c r="AE33" i="105"/>
  <c r="AE36" i="105"/>
  <c r="AE27" i="105"/>
  <c r="AE37" i="105"/>
  <c r="AE55" i="105"/>
  <c r="AE59" i="105"/>
  <c r="AE63" i="105"/>
  <c r="AE86" i="105"/>
  <c r="AE31" i="105"/>
  <c r="AE56" i="105"/>
  <c r="AE67" i="105"/>
  <c r="AE157" i="105"/>
  <c r="AE41" i="105"/>
  <c r="AE52" i="105"/>
  <c r="AE71" i="105"/>
  <c r="AE155" i="105"/>
  <c r="AE44" i="105"/>
  <c r="AE64" i="105"/>
  <c r="AE60" i="105"/>
  <c r="AE93" i="105"/>
  <c r="AE159" i="105"/>
  <c r="AE132" i="114"/>
  <c r="AE140" i="114"/>
  <c r="AE142" i="114"/>
  <c r="AE112" i="114"/>
  <c r="AE129" i="114"/>
  <c r="AE151" i="114"/>
  <c r="AE98" i="114"/>
  <c r="AE12" i="114"/>
  <c r="AE22" i="114"/>
  <c r="AE83" i="114"/>
  <c r="AE4" i="114"/>
  <c r="AE7" i="114"/>
  <c r="AE102" i="114"/>
  <c r="AE8" i="114"/>
  <c r="AE11" i="114"/>
  <c r="AE17" i="114"/>
  <c r="AE50" i="114"/>
  <c r="AE27" i="114"/>
  <c r="AE31" i="114"/>
  <c r="AE33" i="114"/>
  <c r="AE37" i="114"/>
  <c r="AE41" i="114"/>
  <c r="AE45" i="114"/>
  <c r="AE55" i="114"/>
  <c r="AE59" i="114"/>
  <c r="AE63" i="114"/>
  <c r="AE26" i="114"/>
  <c r="AE64" i="114"/>
  <c r="AE71" i="114"/>
  <c r="AE74" i="114"/>
  <c r="AE93" i="114"/>
  <c r="AE155" i="114"/>
  <c r="AE60" i="114"/>
  <c r="AE78" i="114"/>
  <c r="AE157" i="114"/>
  <c r="AE56" i="114"/>
  <c r="AE70" i="114"/>
  <c r="AE158" i="114"/>
  <c r="AE52" i="114"/>
  <c r="AE67" i="114"/>
  <c r="AE159" i="114"/>
  <c r="AE107" i="101"/>
  <c r="AE108" i="105"/>
  <c r="AE114" i="98"/>
  <c r="AE121" i="85"/>
  <c r="AE106" i="96"/>
  <c r="AE109" i="98"/>
  <c r="AF110" i="75"/>
  <c r="AF112" i="87"/>
  <c r="AF111" i="98"/>
  <c r="AF110" i="110"/>
  <c r="AE108" i="87"/>
  <c r="AE107" i="87"/>
  <c r="AE106" i="92"/>
  <c r="AE111" i="85"/>
  <c r="AE115" i="75"/>
  <c r="AE115" i="110"/>
  <c r="AE119" i="83"/>
  <c r="AE119" i="101"/>
  <c r="AE122" i="90"/>
  <c r="AE126" i="94"/>
  <c r="AE107" i="94"/>
  <c r="AE108" i="103"/>
  <c r="AE107" i="103"/>
  <c r="AE108" i="108"/>
  <c r="AE105" i="108"/>
  <c r="AF115" i="75"/>
  <c r="AE113" i="83"/>
  <c r="AE111" i="90"/>
  <c r="AE114" i="94"/>
  <c r="AE113" i="101"/>
  <c r="AF115" i="108"/>
  <c r="AF113" i="114"/>
  <c r="AE114" i="103"/>
  <c r="AF116" i="75"/>
  <c r="AF120" i="79"/>
  <c r="AE118" i="85"/>
  <c r="AE116" i="92"/>
  <c r="AE120" i="96"/>
  <c r="AF116" i="103"/>
  <c r="AF119" i="108"/>
  <c r="AF120" i="112"/>
  <c r="AE118" i="94"/>
  <c r="AF121" i="94"/>
  <c r="AF121" i="105"/>
  <c r="AE121" i="114"/>
  <c r="AE127" i="77"/>
  <c r="AF128" i="79"/>
  <c r="AE128" i="85"/>
  <c r="AE127" i="92"/>
  <c r="AE123" i="96"/>
  <c r="AE124" i="101"/>
  <c r="AE123" i="105"/>
  <c r="AE126" i="110"/>
  <c r="AE125" i="90"/>
  <c r="AE131" i="8"/>
  <c r="AE129" i="81"/>
  <c r="AE132" i="85"/>
  <c r="AE133" i="90"/>
  <c r="AF130" i="101"/>
  <c r="AF130" i="110"/>
  <c r="AE130" i="112"/>
  <c r="AE134" i="101"/>
  <c r="AE140" i="85"/>
  <c r="AE104" i="92"/>
  <c r="AE118" i="101"/>
  <c r="AE106" i="110"/>
  <c r="AF113" i="8"/>
  <c r="AF113" i="77"/>
  <c r="AF114" i="79"/>
  <c r="AE115" i="90"/>
  <c r="AF115" i="92"/>
  <c r="AE112" i="98"/>
  <c r="AF114" i="103"/>
  <c r="AF115" i="110"/>
  <c r="AF120" i="8"/>
  <c r="AF117" i="79"/>
  <c r="AE119" i="85"/>
  <c r="AE120" i="90"/>
  <c r="AE117" i="96"/>
  <c r="AF118" i="98"/>
  <c r="AF116" i="105"/>
  <c r="AF120" i="110"/>
  <c r="AF122" i="81"/>
  <c r="AF122" i="94"/>
  <c r="AE121" i="112"/>
  <c r="AF123" i="75"/>
  <c r="AF125" i="81"/>
  <c r="AF123" i="85"/>
  <c r="AF128" i="92"/>
  <c r="AF126" i="96"/>
  <c r="AF128" i="101"/>
  <c r="AF126" i="108"/>
  <c r="AE123" i="112"/>
  <c r="AE125" i="114"/>
  <c r="AE130" i="81"/>
  <c r="AF131" i="83"/>
  <c r="AF130" i="92"/>
  <c r="AF136" i="75"/>
  <c r="AF136" i="87"/>
  <c r="AE136" i="101"/>
  <c r="AF136" i="110"/>
  <c r="AE112" i="75"/>
  <c r="AE106" i="75"/>
  <c r="AE112" i="8"/>
  <c r="AE114" i="75"/>
  <c r="AF115" i="79"/>
  <c r="AF113" i="85"/>
  <c r="AF115" i="94"/>
  <c r="AE112" i="105"/>
  <c r="AF113" i="108"/>
  <c r="AF113" i="112"/>
  <c r="AF114" i="114"/>
  <c r="AF116" i="77"/>
  <c r="AF116" i="83"/>
  <c r="AF117" i="92"/>
  <c r="AF118" i="94"/>
  <c r="AF120" i="103"/>
  <c r="AE117" i="110"/>
  <c r="AF121" i="8"/>
  <c r="AF122" i="96"/>
  <c r="AF122" i="101"/>
  <c r="AF126" i="75"/>
  <c r="AE126" i="81"/>
  <c r="AF126" i="87"/>
  <c r="AF123" i="92"/>
  <c r="AF125" i="98"/>
  <c r="AF123" i="103"/>
  <c r="AE128" i="110"/>
  <c r="AE126" i="114"/>
  <c r="AF129" i="8"/>
  <c r="AF132" i="77"/>
  <c r="AF133" i="81"/>
  <c r="AF130" i="94"/>
  <c r="AE130" i="98"/>
  <c r="AF130" i="103"/>
  <c r="AE130" i="108"/>
  <c r="AF130" i="112"/>
  <c r="AE138" i="83"/>
  <c r="AE138" i="101"/>
  <c r="AF140" i="79"/>
  <c r="AF110" i="90"/>
  <c r="AE110" i="92"/>
  <c r="AF112" i="101"/>
  <c r="AF116" i="8"/>
  <c r="AF116" i="90"/>
  <c r="AF116" i="108"/>
  <c r="AF127" i="75"/>
  <c r="AE126" i="92"/>
  <c r="AE124" i="103"/>
  <c r="AF133" i="98"/>
  <c r="AE133" i="108"/>
  <c r="AE129" i="112"/>
  <c r="AE137" i="79"/>
  <c r="AF137" i="96"/>
  <c r="AF137" i="114"/>
  <c r="AE140" i="75"/>
  <c r="AE141" i="79"/>
  <c r="AF139" i="87"/>
  <c r="AF140" i="96"/>
  <c r="AF140" i="105"/>
  <c r="AF140" i="114"/>
  <c r="AF149" i="77"/>
  <c r="AE145" i="87"/>
  <c r="AE145" i="90"/>
  <c r="AE146" i="94"/>
  <c r="AE146" i="101"/>
  <c r="AE148" i="105"/>
  <c r="AF145" i="112"/>
  <c r="AE150" i="85"/>
  <c r="AE151" i="92"/>
  <c r="AE154" i="75"/>
  <c r="AF152" i="79"/>
  <c r="AF112" i="108"/>
  <c r="AF117" i="77"/>
  <c r="AF117" i="94"/>
  <c r="AE117" i="103"/>
  <c r="AE122" i="103"/>
  <c r="AF123" i="79"/>
  <c r="AE124" i="92"/>
  <c r="AF126" i="105"/>
  <c r="AE127" i="114"/>
  <c r="AE133" i="77"/>
  <c r="AF131" i="92"/>
  <c r="AF129" i="101"/>
  <c r="AF129" i="110"/>
  <c r="AE137" i="90"/>
  <c r="AF137" i="101"/>
  <c r="AE141" i="81"/>
  <c r="AE139" i="94"/>
  <c r="AE140" i="98"/>
  <c r="AE143" i="103"/>
  <c r="AE139" i="112"/>
  <c r="AE144" i="75"/>
  <c r="AE144" i="79"/>
  <c r="AF144" i="81"/>
  <c r="AE147" i="87"/>
  <c r="AF145" i="96"/>
  <c r="AE147" i="98"/>
  <c r="AF146" i="103"/>
  <c r="AE148" i="110"/>
  <c r="AF148" i="114"/>
  <c r="AE150" i="94"/>
  <c r="AE151" i="101"/>
  <c r="AE154" i="8"/>
  <c r="AF152" i="83"/>
  <c r="AE152" i="101"/>
  <c r="AE115" i="8"/>
  <c r="AF115" i="96"/>
  <c r="AE114" i="112"/>
  <c r="AE121" i="79"/>
  <c r="AE122" i="114"/>
  <c r="AF123" i="87"/>
  <c r="AE130" i="8"/>
  <c r="AF132" i="90"/>
  <c r="AE131" i="96"/>
  <c r="AE133" i="103"/>
  <c r="AF133" i="112"/>
  <c r="AF136" i="85"/>
  <c r="AE136" i="103"/>
  <c r="AE138" i="114"/>
  <c r="AF142" i="79"/>
  <c r="AF140" i="92"/>
  <c r="AF143" i="96"/>
  <c r="AF139" i="105"/>
  <c r="AF140" i="110"/>
  <c r="AF143" i="114"/>
  <c r="AF146" i="77"/>
  <c r="AE148" i="83"/>
  <c r="AF148" i="87"/>
  <c r="AF149" i="94"/>
  <c r="AE145" i="105"/>
  <c r="AE145" i="108"/>
  <c r="AE146" i="112"/>
  <c r="AF151" i="75"/>
  <c r="AE150" i="103"/>
  <c r="AE151" i="110"/>
  <c r="AE154" i="83"/>
  <c r="AF152" i="87"/>
  <c r="AF6" i="8"/>
  <c r="AF15" i="8"/>
  <c r="AF151" i="8"/>
  <c r="AF127" i="8"/>
  <c r="AF135" i="8"/>
  <c r="AF117" i="8"/>
  <c r="AF105" i="8"/>
  <c r="AF80" i="77"/>
  <c r="AF102" i="77"/>
  <c r="AU104" i="77" s="1"/>
  <c r="AF144" i="77"/>
  <c r="AF138" i="77"/>
  <c r="AF108" i="77"/>
  <c r="AF50" i="112"/>
  <c r="AU52" i="112" s="1"/>
  <c r="AF98" i="112"/>
  <c r="AU100" i="112" s="1"/>
  <c r="AF142" i="112"/>
  <c r="AF135" i="112"/>
  <c r="AF104" i="112"/>
  <c r="AE134" i="114"/>
  <c r="AE141" i="114"/>
  <c r="AE115" i="114"/>
  <c r="AE110" i="83"/>
  <c r="AF113" i="94"/>
  <c r="AE110" i="110"/>
  <c r="AE120" i="83"/>
  <c r="AE116" i="96"/>
  <c r="AE118" i="108"/>
  <c r="AF121" i="77"/>
  <c r="AF121" i="98"/>
  <c r="AF123" i="77"/>
  <c r="AE128" i="98"/>
  <c r="AF125" i="108"/>
  <c r="AE130" i="90"/>
  <c r="AF129" i="96"/>
  <c r="AF129" i="105"/>
  <c r="AE136" i="8"/>
  <c r="AE136" i="90"/>
  <c r="AE136" i="108"/>
  <c r="AE140" i="81"/>
  <c r="AE141" i="85"/>
  <c r="AE143" i="90"/>
  <c r="AE139" i="98"/>
  <c r="AE140" i="103"/>
  <c r="AE141" i="108"/>
  <c r="AF140" i="112"/>
  <c r="AF145" i="79"/>
  <c r="AF147" i="81"/>
  <c r="AF146" i="92"/>
  <c r="AF144" i="96"/>
  <c r="AF148" i="98"/>
  <c r="AE147" i="110"/>
  <c r="AE149" i="114"/>
  <c r="AE150" i="79"/>
  <c r="AF151" i="83"/>
  <c r="AE150" i="112"/>
  <c r="AE152" i="75"/>
  <c r="AF153" i="90"/>
  <c r="AF154" i="98"/>
  <c r="AE153" i="94"/>
  <c r="AE154" i="101"/>
  <c r="AF101" i="8"/>
  <c r="AE99" i="77"/>
  <c r="AF97" i="79"/>
  <c r="AF101" i="81"/>
  <c r="AU103" i="81" s="1"/>
  <c r="AE99" i="85"/>
  <c r="AF97" i="87"/>
  <c r="AF101" i="90"/>
  <c r="AU103" i="90" s="1"/>
  <c r="AE99" i="94"/>
  <c r="AF97" i="96"/>
  <c r="AF101" i="98"/>
  <c r="AU103" i="98" s="1"/>
  <c r="AE99" i="103"/>
  <c r="AF97" i="105"/>
  <c r="AF101" i="108"/>
  <c r="AU103" i="108" s="1"/>
  <c r="AE99" i="112"/>
  <c r="AF97" i="114"/>
  <c r="AE16" i="77"/>
  <c r="AF19" i="79"/>
  <c r="AU21" i="79" s="1"/>
  <c r="AE18" i="85"/>
  <c r="AE15" i="92"/>
  <c r="AF18" i="94"/>
  <c r="AU20" i="94" s="1"/>
  <c r="AF15" i="101"/>
  <c r="AE19" i="105"/>
  <c r="AE16" i="112"/>
  <c r="AF19" i="114"/>
  <c r="AU21" i="114" s="1"/>
  <c r="AF81" i="79"/>
  <c r="AU83" i="79" s="1"/>
  <c r="AF80" i="83"/>
  <c r="AE83" i="94"/>
  <c r="AE82" i="103"/>
  <c r="AF82" i="105"/>
  <c r="AU84" i="105" s="1"/>
  <c r="AF81" i="114"/>
  <c r="AU83" i="114" s="1"/>
  <c r="AF6" i="75"/>
  <c r="AU8" i="75" s="1"/>
  <c r="AE3" i="79"/>
  <c r="AF11" i="79"/>
  <c r="AU13" i="79" s="1"/>
  <c r="AF10" i="83"/>
  <c r="AU12" i="83" s="1"/>
  <c r="AE11" i="85"/>
  <c r="AE4" i="90"/>
  <c r="AE5" i="94"/>
  <c r="AE3" i="96"/>
  <c r="AE9" i="98"/>
  <c r="AF11" i="101"/>
  <c r="AU13" i="101" s="1"/>
  <c r="AF5" i="108"/>
  <c r="AU7" i="108" s="1"/>
  <c r="AE5" i="112"/>
  <c r="AE3" i="114"/>
  <c r="AE13" i="75"/>
  <c r="AF14" i="98"/>
  <c r="AU16" i="98" s="1"/>
  <c r="AE13" i="110"/>
  <c r="AE23" i="81"/>
  <c r="AF21" i="85"/>
  <c r="AU23" i="85" s="1"/>
  <c r="AE20" i="96"/>
  <c r="AE21" i="101"/>
  <c r="AE23" i="105"/>
  <c r="AF29" i="8"/>
  <c r="AE153" i="105"/>
  <c r="AF100" i="75"/>
  <c r="AU102" i="75" s="1"/>
  <c r="AF100" i="83"/>
  <c r="AU102" i="83" s="1"/>
  <c r="AF100" i="92"/>
  <c r="AU102" i="92" s="1"/>
  <c r="AF100" i="101"/>
  <c r="AU102" i="101" s="1"/>
  <c r="AF100" i="110"/>
  <c r="AU102" i="110" s="1"/>
  <c r="AF17" i="8"/>
  <c r="AE17" i="81"/>
  <c r="AE18" i="87"/>
  <c r="AF16" i="92"/>
  <c r="AU18" i="92" s="1"/>
  <c r="AE16" i="101"/>
  <c r="AF17" i="108"/>
  <c r="AU19" i="108" s="1"/>
  <c r="AE51" i="8"/>
  <c r="AE51" i="81"/>
  <c r="AE51" i="90"/>
  <c r="AE51" i="98"/>
  <c r="AE51" i="108"/>
  <c r="AE83" i="8"/>
  <c r="AE80" i="79"/>
  <c r="AF83" i="83"/>
  <c r="AU85" i="83" s="1"/>
  <c r="AF81" i="90"/>
  <c r="AU83" i="90" s="1"/>
  <c r="AF80" i="98"/>
  <c r="AE83" i="108"/>
  <c r="AE80" i="114"/>
  <c r="AE5" i="8"/>
  <c r="AE7" i="75"/>
  <c r="AE6" i="79"/>
  <c r="AF9" i="81"/>
  <c r="AU11" i="81" s="1"/>
  <c r="AE11" i="83"/>
  <c r="AE10" i="87"/>
  <c r="AF5" i="90"/>
  <c r="AU7" i="90" s="1"/>
  <c r="AE4" i="94"/>
  <c r="AE8" i="98"/>
  <c r="AF5" i="103"/>
  <c r="AU7" i="103" s="1"/>
  <c r="AE10" i="105"/>
  <c r="AF7" i="110"/>
  <c r="AU9" i="110" s="1"/>
  <c r="AF11" i="114"/>
  <c r="AU13" i="114" s="1"/>
  <c r="AE13" i="81"/>
  <c r="AE14" i="96"/>
  <c r="AF14" i="105"/>
  <c r="AU16" i="105" s="1"/>
  <c r="AE22" i="75"/>
  <c r="AF23" i="83"/>
  <c r="AU25" i="83" s="1"/>
  <c r="AF23" i="101"/>
  <c r="AU25" i="101" s="1"/>
  <c r="AE24" i="79"/>
  <c r="AE145" i="112"/>
  <c r="AE99" i="75"/>
  <c r="AF97" i="77"/>
  <c r="AF101" i="79"/>
  <c r="AU103" i="79" s="1"/>
  <c r="AE99" i="83"/>
  <c r="AF97" i="85"/>
  <c r="AF101" i="87"/>
  <c r="AU103" i="87" s="1"/>
  <c r="AE99" i="92"/>
  <c r="AF97" i="94"/>
  <c r="AF101" i="96"/>
  <c r="AU103" i="96" s="1"/>
  <c r="AE99" i="101"/>
  <c r="AF97" i="103"/>
  <c r="AF101" i="105"/>
  <c r="AU103" i="105" s="1"/>
  <c r="AE99" i="110"/>
  <c r="AF97" i="112"/>
  <c r="AF101" i="114"/>
  <c r="AU103" i="114" s="1"/>
  <c r="AE19" i="75"/>
  <c r="AE16" i="81"/>
  <c r="AF19" i="83"/>
  <c r="AU21" i="83" s="1"/>
  <c r="AE18" i="90"/>
  <c r="AE15" i="96"/>
  <c r="AF18" i="98"/>
  <c r="AU20" i="98" s="1"/>
  <c r="AF15" i="105"/>
  <c r="AE19" i="110"/>
  <c r="AE80" i="8"/>
  <c r="AF83" i="77"/>
  <c r="AU85" i="77" s="1"/>
  <c r="AF82" i="85"/>
  <c r="AU84" i="85" s="1"/>
  <c r="AE83" i="92"/>
  <c r="AE81" i="98"/>
  <c r="AE80" i="108"/>
  <c r="AF83" i="112"/>
  <c r="AU85" i="112" s="1"/>
  <c r="AF10" i="75"/>
  <c r="AU12" i="75" s="1"/>
  <c r="AE11" i="77"/>
  <c r="AE4" i="81"/>
  <c r="AE7" i="85"/>
  <c r="AF3" i="87"/>
  <c r="AE8" i="90"/>
  <c r="AE8" i="94"/>
  <c r="AF5" i="98"/>
  <c r="AU7" i="98" s="1"/>
  <c r="AE10" i="101"/>
  <c r="AF7" i="105"/>
  <c r="AU9" i="105" s="1"/>
  <c r="AF11" i="110"/>
  <c r="AU13" i="110" s="1"/>
  <c r="AE6" i="114"/>
  <c r="AE13" i="79"/>
  <c r="AE14" i="94"/>
  <c r="AF14" i="103"/>
  <c r="AU16" i="103" s="1"/>
  <c r="AE13" i="114"/>
  <c r="AE21" i="77"/>
  <c r="AF22" i="85"/>
  <c r="AU24" i="85" s="1"/>
  <c r="AF23" i="90"/>
  <c r="AU25" i="90" s="1"/>
  <c r="AF21" i="96"/>
  <c r="AU23" i="96" s="1"/>
  <c r="AF20" i="105"/>
  <c r="AE21" i="112"/>
  <c r="AE28" i="8"/>
  <c r="AE153" i="103"/>
  <c r="AE153" i="112"/>
  <c r="AE100" i="8"/>
  <c r="AE100" i="81"/>
  <c r="AE100" i="90"/>
  <c r="AE100" i="98"/>
  <c r="AE100" i="108"/>
  <c r="AE18" i="75"/>
  <c r="AF16" i="79"/>
  <c r="AU18" i="79" s="1"/>
  <c r="AE16" i="87"/>
  <c r="AF17" i="94"/>
  <c r="AU19" i="94" s="1"/>
  <c r="AE17" i="103"/>
  <c r="AE18" i="110"/>
  <c r="AF16" i="114"/>
  <c r="AU18" i="114" s="1"/>
  <c r="AF49" i="75"/>
  <c r="AF49" i="79"/>
  <c r="AF49" i="83"/>
  <c r="AF49" i="87"/>
  <c r="AF49" i="92"/>
  <c r="AF49" i="96"/>
  <c r="AF49" i="101"/>
  <c r="AF49" i="105"/>
  <c r="AF49" i="110"/>
  <c r="AF49" i="114"/>
  <c r="AF80" i="75"/>
  <c r="AE83" i="85"/>
  <c r="AE82" i="94"/>
  <c r="AF82" i="96"/>
  <c r="AU84" i="96" s="1"/>
  <c r="AF81" i="105"/>
  <c r="AU83" i="105" s="1"/>
  <c r="AF80" i="110"/>
  <c r="AE3" i="75"/>
  <c r="AF11" i="75"/>
  <c r="AU13" i="75" s="1"/>
  <c r="AF10" i="79"/>
  <c r="AU12" i="79" s="1"/>
  <c r="AE11" i="81"/>
  <c r="AE4" i="85"/>
  <c r="AE7" i="90"/>
  <c r="AE7" i="94"/>
  <c r="AE11" i="98"/>
  <c r="AE3" i="108"/>
  <c r="AE5" i="114"/>
  <c r="AE13" i="103"/>
  <c r="AF23" i="75"/>
  <c r="AU25" i="75" s="1"/>
  <c r="AF23" i="92"/>
  <c r="AU25" i="92" s="1"/>
  <c r="AF23" i="110"/>
  <c r="AU25" i="110" s="1"/>
  <c r="AF24" i="75"/>
  <c r="AE11" i="92"/>
  <c r="AE14" i="75"/>
  <c r="AF14" i="92"/>
  <c r="AU16" i="92" s="1"/>
  <c r="AE21" i="96"/>
  <c r="AE27" i="77"/>
  <c r="AF31" i="81"/>
  <c r="AU33" i="81" s="1"/>
  <c r="AF24" i="87"/>
  <c r="AF27" i="90"/>
  <c r="AU29" i="90" s="1"/>
  <c r="AF26" i="92"/>
  <c r="AU28" i="92" s="1"/>
  <c r="AF27" i="94"/>
  <c r="AU29" i="94" s="1"/>
  <c r="AF24" i="105"/>
  <c r="AF27" i="108"/>
  <c r="AU29" i="108" s="1"/>
  <c r="AF26" i="110"/>
  <c r="AU28" i="110" s="1"/>
  <c r="AF27" i="112"/>
  <c r="AU29" i="112" s="1"/>
  <c r="AF34" i="8"/>
  <c r="AF38" i="77"/>
  <c r="AU40" i="77" s="1"/>
  <c r="AF42" i="81"/>
  <c r="AU44" i="81" s="1"/>
  <c r="AF48" i="83"/>
  <c r="AU50" i="83" s="1"/>
  <c r="AF36" i="87"/>
  <c r="AU38" i="87" s="1"/>
  <c r="AF40" i="92"/>
  <c r="AU42" i="92" s="1"/>
  <c r="AF44" i="96"/>
  <c r="AU46" i="96" s="1"/>
  <c r="AF32" i="101"/>
  <c r="AF46" i="103"/>
  <c r="AU48" i="103" s="1"/>
  <c r="AF34" i="108"/>
  <c r="AU36" i="108" s="1"/>
  <c r="AF10" i="96"/>
  <c r="AU12" i="96" s="1"/>
  <c r="AF8" i="103"/>
  <c r="AU10" i="103" s="1"/>
  <c r="AF6" i="110"/>
  <c r="AU8" i="110" s="1"/>
  <c r="AF14" i="81"/>
  <c r="AU16" i="81" s="1"/>
  <c r="AF22" i="92"/>
  <c r="AU24" i="92" s="1"/>
  <c r="AE28" i="81"/>
  <c r="AE31" i="83"/>
  <c r="AF30" i="85"/>
  <c r="AU32" i="85" s="1"/>
  <c r="AF31" i="94"/>
  <c r="AU33" i="94" s="1"/>
  <c r="AF25" i="98"/>
  <c r="AU27" i="98" s="1"/>
  <c r="AE31" i="101"/>
  <c r="AF30" i="103"/>
  <c r="AU32" i="103" s="1"/>
  <c r="AF31" i="112"/>
  <c r="AU33" i="112" s="1"/>
  <c r="AF38" i="8"/>
  <c r="AE35" i="75"/>
  <c r="AE33" i="77"/>
  <c r="AF32" i="79"/>
  <c r="AF48" i="79"/>
  <c r="AU50" i="79" s="1"/>
  <c r="AF46" i="81"/>
  <c r="AU48" i="81" s="1"/>
  <c r="AE43" i="83"/>
  <c r="AE41" i="85"/>
  <c r="AE47" i="87"/>
  <c r="AE45" i="90"/>
  <c r="AF44" i="92"/>
  <c r="AU46" i="92" s="1"/>
  <c r="AF42" i="94"/>
  <c r="AU44" i="94" s="1"/>
  <c r="AE39" i="96"/>
  <c r="AE37" i="98"/>
  <c r="AF36" i="101"/>
  <c r="AU38" i="101" s="1"/>
  <c r="AF34" i="103"/>
  <c r="AU36" i="103" s="1"/>
  <c r="AF40" i="105"/>
  <c r="AU42" i="105" s="1"/>
  <c r="AF38" i="108"/>
  <c r="AU40" i="108" s="1"/>
  <c r="AE57" i="79"/>
  <c r="AE65" i="79"/>
  <c r="AE57" i="87"/>
  <c r="AE65" i="87"/>
  <c r="AE57" i="96"/>
  <c r="AE65" i="96"/>
  <c r="AE57" i="105"/>
  <c r="AE65" i="105"/>
  <c r="AE57" i="114"/>
  <c r="AE65" i="114"/>
  <c r="AE73" i="77"/>
  <c r="AE69" i="94"/>
  <c r="AF70" i="103"/>
  <c r="AU72" i="103" s="1"/>
  <c r="AE73" i="112"/>
  <c r="AE76" i="87"/>
  <c r="AF78" i="98"/>
  <c r="AU80" i="98" s="1"/>
  <c r="AF79" i="101"/>
  <c r="AU81" i="101" s="1"/>
  <c r="AE85" i="75"/>
  <c r="AF87" i="85"/>
  <c r="AU89" i="85" s="1"/>
  <c r="AE84" i="98"/>
  <c r="AE85" i="110"/>
  <c r="AF92" i="8"/>
  <c r="AE93" i="85"/>
  <c r="AE3" i="101"/>
  <c r="AE8" i="108"/>
  <c r="AE14" i="83"/>
  <c r="AF14" i="110"/>
  <c r="AU16" i="110" s="1"/>
  <c r="AF22" i="83"/>
  <c r="AU24" i="83" s="1"/>
  <c r="AF23" i="114"/>
  <c r="AU25" i="114" s="1"/>
  <c r="AF31" i="75"/>
  <c r="AU33" i="75" s="1"/>
  <c r="AE28" i="79"/>
  <c r="AF29" i="81"/>
  <c r="AU31" i="81" s="1"/>
  <c r="AF25" i="87"/>
  <c r="AU27" i="87" s="1"/>
  <c r="AE28" i="96"/>
  <c r="AE30" i="101"/>
  <c r="AE28" i="114"/>
  <c r="AE34" i="75"/>
  <c r="AE48" i="77"/>
  <c r="AE36" i="81"/>
  <c r="AE40" i="85"/>
  <c r="AE44" i="90"/>
  <c r="AE32" i="94"/>
  <c r="AE38" i="96"/>
  <c r="AE42" i="101"/>
  <c r="AE46" i="105"/>
  <c r="AE10" i="92"/>
  <c r="AE10" i="110"/>
  <c r="AE14" i="90"/>
  <c r="AE22" i="94"/>
  <c r="AE22" i="110"/>
  <c r="AE29" i="8"/>
  <c r="AE26" i="77"/>
  <c r="AE25" i="79"/>
  <c r="AE27" i="83"/>
  <c r="AF31" i="85"/>
  <c r="AU33" i="85" s="1"/>
  <c r="AF25" i="90"/>
  <c r="AU27" i="90" s="1"/>
  <c r="AE31" i="92"/>
  <c r="AF30" i="94"/>
  <c r="AU32" i="94" s="1"/>
  <c r="AF31" i="103"/>
  <c r="AU33" i="103" s="1"/>
  <c r="AF25" i="108"/>
  <c r="AU27" i="108" s="1"/>
  <c r="AE31" i="110"/>
  <c r="AF30" i="112"/>
  <c r="AU32" i="112" s="1"/>
  <c r="AF37" i="8"/>
  <c r="AF26" i="94"/>
  <c r="AU28" i="94" s="1"/>
  <c r="AE27" i="101"/>
  <c r="AE27" i="110"/>
  <c r="AE31" i="112"/>
  <c r="AF40" i="8"/>
  <c r="AE38" i="75"/>
  <c r="AF33" i="85"/>
  <c r="AU35" i="85" s="1"/>
  <c r="AF45" i="85"/>
  <c r="AU47" i="85" s="1"/>
  <c r="AF39" i="87"/>
  <c r="AU41" i="87" s="1"/>
  <c r="AF36" i="92"/>
  <c r="AU38" i="92" s="1"/>
  <c r="AE46" i="98"/>
  <c r="AF37" i="103"/>
  <c r="AU39" i="103" s="1"/>
  <c r="AF35" i="105"/>
  <c r="AU37" i="105" s="1"/>
  <c r="AF43" i="105"/>
  <c r="AU45" i="105" s="1"/>
  <c r="AF34" i="110"/>
  <c r="AU36" i="110" s="1"/>
  <c r="AF46" i="110"/>
  <c r="AU48" i="110" s="1"/>
  <c r="AE35" i="112"/>
  <c r="AE37" i="112"/>
  <c r="AF43" i="112"/>
  <c r="AU45" i="112" s="1"/>
  <c r="AF47" i="112"/>
  <c r="AU49" i="112" s="1"/>
  <c r="AF39" i="114"/>
  <c r="AU41" i="114" s="1"/>
  <c r="AE53" i="8"/>
  <c r="AF62" i="8"/>
  <c r="AE54" i="75"/>
  <c r="AE58" i="75"/>
  <c r="AE62" i="75"/>
  <c r="AE66" i="75"/>
  <c r="AF57" i="77"/>
  <c r="AU59" i="77" s="1"/>
  <c r="AF60" i="79"/>
  <c r="AU62" i="79" s="1"/>
  <c r="AE61" i="81"/>
  <c r="AE53" i="83"/>
  <c r="AE61" i="83"/>
  <c r="AF59" i="85"/>
  <c r="AU61" i="85" s="1"/>
  <c r="AE65" i="85"/>
  <c r="AE53" i="90"/>
  <c r="AE52" i="92"/>
  <c r="AE56" i="92"/>
  <c r="AE60" i="92"/>
  <c r="AE64" i="92"/>
  <c r="AE54" i="94"/>
  <c r="AE54" i="96"/>
  <c r="AF54" i="98"/>
  <c r="AU56" i="98" s="1"/>
  <c r="AE53" i="101"/>
  <c r="AE61" i="101"/>
  <c r="AF59" i="103"/>
  <c r="AU61" i="103" s="1"/>
  <c r="AE65" i="103"/>
  <c r="AE53" i="108"/>
  <c r="AF62" i="108"/>
  <c r="AU64" i="108" s="1"/>
  <c r="AF56" i="110"/>
  <c r="AU58" i="110" s="1"/>
  <c r="AE60" i="110"/>
  <c r="AF66" i="110"/>
  <c r="AU68" i="110" s="1"/>
  <c r="AF57" i="112"/>
  <c r="AU59" i="112" s="1"/>
  <c r="AF60" i="114"/>
  <c r="AU62" i="114" s="1"/>
  <c r="AE73" i="8"/>
  <c r="AF73" i="77"/>
  <c r="AU75" i="77" s="1"/>
  <c r="AE70" i="83"/>
  <c r="AF69" i="85"/>
  <c r="AU71" i="85" s="1"/>
  <c r="AE68" i="90"/>
  <c r="AE72" i="90"/>
  <c r="AF68" i="94"/>
  <c r="AU70" i="94" s="1"/>
  <c r="AE71" i="98"/>
  <c r="AE69" i="108"/>
  <c r="AF69" i="110"/>
  <c r="AU71" i="110" s="1"/>
  <c r="AF73" i="112"/>
  <c r="AU75" i="112" s="1"/>
  <c r="AF79" i="8"/>
  <c r="AE77" i="85"/>
  <c r="AF79" i="90"/>
  <c r="AU81" i="90" s="1"/>
  <c r="AE76" i="94"/>
  <c r="AE78" i="96"/>
  <c r="AF78" i="101"/>
  <c r="AU80" i="101" s="1"/>
  <c r="AE76" i="105"/>
  <c r="AE78" i="108"/>
  <c r="AF76" i="110"/>
  <c r="AU78" i="110" s="1"/>
  <c r="AE76" i="114"/>
  <c r="AF86" i="77"/>
  <c r="AU88" i="77" s="1"/>
  <c r="AF85" i="85"/>
  <c r="AU87" i="85" s="1"/>
  <c r="AF88" i="90"/>
  <c r="AU90" i="90" s="1"/>
  <c r="AF86" i="92"/>
  <c r="AU88" i="92" s="1"/>
  <c r="AF88" i="94"/>
  <c r="AU90" i="94" s="1"/>
  <c r="AE85" i="101"/>
  <c r="AE85" i="105"/>
  <c r="AF89" i="108"/>
  <c r="AU91" i="108" s="1"/>
  <c r="AF87" i="114"/>
  <c r="AU89" i="114" s="1"/>
  <c r="AE91" i="79"/>
  <c r="AE92" i="81"/>
  <c r="AE92" i="87"/>
  <c r="AF93" i="94"/>
  <c r="AU95" i="94" s="1"/>
  <c r="AE90" i="101"/>
  <c r="AE92" i="103"/>
  <c r="AF90" i="112"/>
  <c r="AF92" i="114"/>
  <c r="AU94" i="114" s="1"/>
  <c r="AF95" i="75"/>
  <c r="AU97" i="75" s="1"/>
  <c r="AF94" i="81"/>
  <c r="AE95" i="87"/>
  <c r="AF95" i="92"/>
  <c r="AU97" i="92" s="1"/>
  <c r="AF94" i="98"/>
  <c r="AE95" i="105"/>
  <c r="AF95" i="110"/>
  <c r="AU97" i="110" s="1"/>
  <c r="S2" i="111"/>
  <c r="AE159" i="112"/>
  <c r="AE28" i="108"/>
  <c r="AE46" i="8"/>
  <c r="AE39" i="75"/>
  <c r="AE47" i="75"/>
  <c r="AF36" i="77"/>
  <c r="AU38" i="77" s="1"/>
  <c r="AE40" i="79"/>
  <c r="AF38" i="83"/>
  <c r="AU40" i="83" s="1"/>
  <c r="AE46" i="83"/>
  <c r="AE32" i="90"/>
  <c r="AF48" i="90"/>
  <c r="AU50" i="90" s="1"/>
  <c r="AE43" i="92"/>
  <c r="AE34" i="94"/>
  <c r="AF44" i="94"/>
  <c r="AU46" i="94" s="1"/>
  <c r="AF42" i="96"/>
  <c r="AU44" i="96" s="1"/>
  <c r="AF44" i="101"/>
  <c r="AU46" i="101" s="1"/>
  <c r="AE40" i="105"/>
  <c r="AE48" i="108"/>
  <c r="AE46" i="112"/>
  <c r="AF43" i="114"/>
  <c r="AU45" i="114" s="1"/>
  <c r="AF59" i="8"/>
  <c r="AE59" i="75"/>
  <c r="AE58" i="77"/>
  <c r="AF53" i="79"/>
  <c r="AU55" i="79" s="1"/>
  <c r="AF58" i="81"/>
  <c r="AU60" i="81" s="1"/>
  <c r="AE63" i="85"/>
  <c r="AE58" i="87"/>
  <c r="AF59" i="90"/>
  <c r="AU61" i="90" s="1"/>
  <c r="AE59" i="92"/>
  <c r="AE58" i="94"/>
  <c r="AF53" i="96"/>
  <c r="AU55" i="96" s="1"/>
  <c r="AF58" i="98"/>
  <c r="AU60" i="98" s="1"/>
  <c r="AE63" i="103"/>
  <c r="AE58" i="105"/>
  <c r="AE57" i="108"/>
  <c r="AE55" i="110"/>
  <c r="AE55" i="112"/>
  <c r="AF61" i="112"/>
  <c r="AU63" i="112" s="1"/>
  <c r="AE66" i="114"/>
  <c r="AF70" i="75"/>
  <c r="AU72" i="75" s="1"/>
  <c r="AF72" i="77"/>
  <c r="AU74" i="77" s="1"/>
  <c r="AF68" i="81"/>
  <c r="AU70" i="81" s="1"/>
  <c r="AF72" i="81"/>
  <c r="AU74" i="81" s="1"/>
  <c r="AF67" i="87"/>
  <c r="AE69" i="96"/>
  <c r="AF73" i="98"/>
  <c r="AU75" i="98" s="1"/>
  <c r="AE70" i="103"/>
  <c r="AE67" i="110"/>
  <c r="AF70" i="110"/>
  <c r="AU72" i="110" s="1"/>
  <c r="AF72" i="112"/>
  <c r="AU74" i="112" s="1"/>
  <c r="AF74" i="75"/>
  <c r="AE75" i="79"/>
  <c r="AE76" i="81"/>
  <c r="AF74" i="83"/>
  <c r="AF74" i="90"/>
  <c r="AE74" i="98"/>
  <c r="AE79" i="103"/>
  <c r="AE76" i="112"/>
  <c r="AF85" i="75"/>
  <c r="AU87" i="75" s="1"/>
  <c r="AE84" i="79"/>
  <c r="AE88" i="79"/>
  <c r="AF88" i="81"/>
  <c r="AU90" i="81" s="1"/>
  <c r="AF89" i="90"/>
  <c r="AU91" i="90" s="1"/>
  <c r="AF84" i="98"/>
  <c r="AF89" i="105"/>
  <c r="AU91" i="105" s="1"/>
  <c r="AE91" i="75"/>
  <c r="AF93" i="81"/>
  <c r="AU95" i="81" s="1"/>
  <c r="AF90" i="90"/>
  <c r="AE90" i="92"/>
  <c r="AE91" i="98"/>
  <c r="AE93" i="103"/>
  <c r="AF92" i="108"/>
  <c r="AU94" i="108" s="1"/>
  <c r="AF92" i="112"/>
  <c r="AU94" i="112" s="1"/>
  <c r="AE94" i="79"/>
  <c r="AE96" i="83"/>
  <c r="AF96" i="87"/>
  <c r="AU98" i="87" s="1"/>
  <c r="AE94" i="96"/>
  <c r="AE96" i="101"/>
  <c r="AF96" i="105"/>
  <c r="AU98" i="105" s="1"/>
  <c r="AF156" i="114"/>
  <c r="AF160" i="110"/>
  <c r="AE26" i="85"/>
  <c r="AE44" i="75"/>
  <c r="AF41" i="77"/>
  <c r="AU43" i="77" s="1"/>
  <c r="AF35" i="79"/>
  <c r="AU37" i="79" s="1"/>
  <c r="AF47" i="79"/>
  <c r="AU49" i="79" s="1"/>
  <c r="AF40" i="81"/>
  <c r="AU42" i="81" s="1"/>
  <c r="AF35" i="83"/>
  <c r="AU37" i="83" s="1"/>
  <c r="AF47" i="83"/>
  <c r="AU49" i="83" s="1"/>
  <c r="AF37" i="90"/>
  <c r="AU39" i="90" s="1"/>
  <c r="AE37" i="94"/>
  <c r="AE45" i="94"/>
  <c r="AE43" i="96"/>
  <c r="AF32" i="98"/>
  <c r="AE40" i="98"/>
  <c r="AE39" i="101"/>
  <c r="AE33" i="108"/>
  <c r="AF37" i="108"/>
  <c r="AU39" i="108" s="1"/>
  <c r="AF45" i="108"/>
  <c r="AU47" i="108" s="1"/>
  <c r="AE37" i="110"/>
  <c r="AE41" i="110"/>
  <c r="AF43" i="110"/>
  <c r="AU45" i="110" s="1"/>
  <c r="AF47" i="110"/>
  <c r="AU49" i="110" s="1"/>
  <c r="AE40" i="112"/>
  <c r="AF48" i="112"/>
  <c r="AU50" i="112" s="1"/>
  <c r="AE47" i="114"/>
  <c r="AE61" i="8"/>
  <c r="AF57" i="75"/>
  <c r="AU59" i="75" s="1"/>
  <c r="AF65" i="75"/>
  <c r="AU67" i="75" s="1"/>
  <c r="AE62" i="77"/>
  <c r="AF52" i="79"/>
  <c r="AF55" i="81"/>
  <c r="AU57" i="81" s="1"/>
  <c r="AF52" i="83"/>
  <c r="AF56" i="83"/>
  <c r="AU58" i="83" s="1"/>
  <c r="AF60" i="83"/>
  <c r="AU62" i="83" s="1"/>
  <c r="AF64" i="83"/>
  <c r="AU66" i="83" s="1"/>
  <c r="AF54" i="85"/>
  <c r="AU56" i="85" s="1"/>
  <c r="AF57" i="87"/>
  <c r="AU59" i="87" s="1"/>
  <c r="AE61" i="90"/>
  <c r="AF57" i="92"/>
  <c r="AU59" i="92" s="1"/>
  <c r="AF65" i="92"/>
  <c r="AU67" i="92" s="1"/>
  <c r="AE62" i="94"/>
  <c r="AF52" i="96"/>
  <c r="AF55" i="98"/>
  <c r="AU57" i="98" s="1"/>
  <c r="AF52" i="101"/>
  <c r="AF56" i="101"/>
  <c r="AU58" i="101" s="1"/>
  <c r="AF60" i="101"/>
  <c r="AU62" i="101" s="1"/>
  <c r="AF64" i="101"/>
  <c r="AU66" i="101" s="1"/>
  <c r="AF54" i="103"/>
  <c r="AU56" i="103" s="1"/>
  <c r="AF57" i="105"/>
  <c r="AU59" i="105" s="1"/>
  <c r="AE61" i="108"/>
  <c r="AF57" i="110"/>
  <c r="AU59" i="110" s="1"/>
  <c r="AE61" i="110"/>
  <c r="AE59" i="112"/>
  <c r="AF65" i="112"/>
  <c r="AU67" i="112" s="1"/>
  <c r="AE62" i="114"/>
  <c r="AE70" i="8"/>
  <c r="AE71" i="75"/>
  <c r="AE72" i="79"/>
  <c r="AF71" i="87"/>
  <c r="AU73" i="87" s="1"/>
  <c r="AE73" i="90"/>
  <c r="AF73" i="94"/>
  <c r="AU75" i="94" s="1"/>
  <c r="AE70" i="101"/>
  <c r="AF69" i="103"/>
  <c r="AU71" i="103" s="1"/>
  <c r="AE68" i="108"/>
  <c r="AE70" i="108"/>
  <c r="AE71" i="110"/>
  <c r="AE72" i="114"/>
  <c r="AE77" i="8"/>
  <c r="AE78" i="75"/>
  <c r="AE75" i="81"/>
  <c r="AE77" i="87"/>
  <c r="AF76" i="92"/>
  <c r="AU78" i="92" s="1"/>
  <c r="AE79" i="94"/>
  <c r="AE74" i="103"/>
  <c r="AE77" i="105"/>
  <c r="AF78" i="112"/>
  <c r="AU80" i="112" s="1"/>
  <c r="AE85" i="8"/>
  <c r="AF84" i="75"/>
  <c r="AE89" i="79"/>
  <c r="AE86" i="87"/>
  <c r="AF85" i="92"/>
  <c r="AU87" i="92" s="1"/>
  <c r="AF86" i="94"/>
  <c r="AU88" i="94" s="1"/>
  <c r="AF86" i="101"/>
  <c r="AU88" i="101" s="1"/>
  <c r="AF87" i="103"/>
  <c r="AU89" i="103" s="1"/>
  <c r="AF84" i="108"/>
  <c r="AE85" i="112"/>
  <c r="AF84" i="114"/>
  <c r="AE88" i="114"/>
  <c r="AF93" i="75"/>
  <c r="AU95" i="75" s="1"/>
  <c r="AF90" i="83"/>
  <c r="AF93" i="87"/>
  <c r="AU95" i="87" s="1"/>
  <c r="AE92" i="96"/>
  <c r="AF91" i="105"/>
  <c r="AU93" i="105" s="1"/>
  <c r="AF93" i="112"/>
  <c r="AU95" i="112" s="1"/>
  <c r="AF95" i="77"/>
  <c r="AU97" i="77" s="1"/>
  <c r="AF95" i="85"/>
  <c r="AU97" i="85" s="1"/>
  <c r="AF95" i="94"/>
  <c r="AU97" i="94" s="1"/>
  <c r="AF95" i="103"/>
  <c r="AU97" i="103" s="1"/>
  <c r="AE95" i="112"/>
  <c r="AF159" i="114"/>
  <c r="AF26" i="101"/>
  <c r="AU28" i="101" s="1"/>
  <c r="AE30" i="105"/>
  <c r="AE32" i="79"/>
  <c r="AE41" i="81"/>
  <c r="AE36" i="83"/>
  <c r="AF44" i="85"/>
  <c r="AU46" i="85" s="1"/>
  <c r="AF34" i="87"/>
  <c r="AU36" i="87" s="1"/>
  <c r="AF48" i="87"/>
  <c r="AU50" i="87" s="1"/>
  <c r="AE48" i="96"/>
  <c r="AF41" i="98"/>
  <c r="AU43" i="98" s="1"/>
  <c r="AF36" i="103"/>
  <c r="AU38" i="103" s="1"/>
  <c r="AE44" i="103"/>
  <c r="AE34" i="105"/>
  <c r="AE38" i="108"/>
  <c r="AE40" i="110"/>
  <c r="AF35" i="114"/>
  <c r="AU37" i="114" s="1"/>
  <c r="AE65" i="8"/>
  <c r="AF63" i="77"/>
  <c r="AU65" i="77" s="1"/>
  <c r="AF61" i="79"/>
  <c r="AU63" i="79" s="1"/>
  <c r="AE64" i="81"/>
  <c r="AE63" i="83"/>
  <c r="AF58" i="85"/>
  <c r="AU60" i="85" s="1"/>
  <c r="AF56" i="87"/>
  <c r="AU58" i="87" s="1"/>
  <c r="AE65" i="90"/>
  <c r="AF63" i="94"/>
  <c r="AU65" i="94" s="1"/>
  <c r="AF61" i="96"/>
  <c r="AU63" i="96" s="1"/>
  <c r="AF58" i="103"/>
  <c r="AU60" i="103" s="1"/>
  <c r="AF58" i="108"/>
  <c r="AU60" i="108" s="1"/>
  <c r="AF53" i="112"/>
  <c r="AU55" i="112" s="1"/>
  <c r="AF63" i="112"/>
  <c r="AU65" i="112" s="1"/>
  <c r="AF61" i="114"/>
  <c r="AU63" i="114" s="1"/>
  <c r="AF73" i="81"/>
  <c r="AU75" i="81" s="1"/>
  <c r="AE70" i="85"/>
  <c r="AF67" i="92"/>
  <c r="AE73" i="92"/>
  <c r="AF70" i="96"/>
  <c r="AU72" i="96" s="1"/>
  <c r="AF70" i="98"/>
  <c r="AU72" i="98" s="1"/>
  <c r="AF71" i="101"/>
  <c r="AU73" i="101" s="1"/>
  <c r="AE67" i="108"/>
  <c r="AF71" i="114"/>
  <c r="AU73" i="114" s="1"/>
  <c r="AF78" i="8"/>
  <c r="AF79" i="75"/>
  <c r="AU81" i="75" s="1"/>
  <c r="AF77" i="83"/>
  <c r="AU79" i="83" s="1"/>
  <c r="AF76" i="85"/>
  <c r="AU78" i="85" s="1"/>
  <c r="AF79" i="87"/>
  <c r="AU81" i="87" s="1"/>
  <c r="AF74" i="96"/>
  <c r="AE78" i="103"/>
  <c r="AE75" i="110"/>
  <c r="AF74" i="112"/>
  <c r="AF86" i="8"/>
  <c r="AF88" i="77"/>
  <c r="AU90" i="77" s="1"/>
  <c r="AF85" i="81"/>
  <c r="AU87" i="81" s="1"/>
  <c r="AF89" i="81"/>
  <c r="AU91" i="81" s="1"/>
  <c r="AE89" i="83"/>
  <c r="AE88" i="90"/>
  <c r="AF87" i="94"/>
  <c r="AU89" i="94" s="1"/>
  <c r="AE88" i="103"/>
  <c r="AE87" i="105"/>
  <c r="AE88" i="108"/>
  <c r="AE85" i="114"/>
  <c r="AF91" i="81"/>
  <c r="AU93" i="81" s="1"/>
  <c r="AF90" i="87"/>
  <c r="AF91" i="92"/>
  <c r="AU93" i="92" s="1"/>
  <c r="AF92" i="94"/>
  <c r="AU94" i="94" s="1"/>
  <c r="AE92" i="105"/>
  <c r="AE91" i="114"/>
  <c r="AE96" i="8"/>
  <c r="AE94" i="85"/>
  <c r="AE96" i="90"/>
  <c r="AF96" i="94"/>
  <c r="AU98" i="94" s="1"/>
  <c r="AE94" i="103"/>
  <c r="AE96" i="112"/>
  <c r="S2" i="109"/>
  <c r="AE62" i="8"/>
  <c r="AE62" i="108"/>
  <c r="AF74" i="92"/>
  <c r="AE90" i="77"/>
  <c r="AE157" i="103"/>
  <c r="AE160" i="96"/>
  <c r="AF155" i="92"/>
  <c r="AF53" i="81"/>
  <c r="AU55" i="81" s="1"/>
  <c r="AF69" i="87"/>
  <c r="AU71" i="87" s="1"/>
  <c r="AF75" i="103"/>
  <c r="AU77" i="103" s="1"/>
  <c r="AF92" i="110"/>
  <c r="AU94" i="110" s="1"/>
  <c r="AF156" i="103"/>
  <c r="AF159" i="98"/>
  <c r="AF155" i="98"/>
  <c r="AF159" i="96"/>
  <c r="AE54" i="90"/>
  <c r="AE70" i="105"/>
  <c r="AF84" i="90"/>
  <c r="AE155" i="103"/>
  <c r="AE156" i="94"/>
  <c r="Q96" i="95"/>
  <c r="AF61" i="90"/>
  <c r="AU63" i="90" s="1"/>
  <c r="AE158" i="105"/>
  <c r="AE158" i="96"/>
  <c r="AF155" i="94"/>
  <c r="AE160" i="75"/>
  <c r="AF159" i="8"/>
  <c r="AF139" i="77"/>
  <c r="AF114" i="77"/>
  <c r="AF134" i="77"/>
  <c r="AF147" i="77"/>
  <c r="AF142" i="77"/>
  <c r="AF12" i="77"/>
  <c r="AF13" i="77"/>
  <c r="AU15" i="77" s="1"/>
  <c r="AF20" i="77"/>
  <c r="AF99" i="77"/>
  <c r="AU101" i="77" s="1"/>
  <c r="AF16" i="77"/>
  <c r="AU18" i="77" s="1"/>
  <c r="AF7" i="77"/>
  <c r="AU9" i="77" s="1"/>
  <c r="AF23" i="77"/>
  <c r="AU25" i="77" s="1"/>
  <c r="AF28" i="77"/>
  <c r="AU30" i="77" s="1"/>
  <c r="AF51" i="77"/>
  <c r="AU53" i="77" s="1"/>
  <c r="AF103" i="77"/>
  <c r="AU105" i="77" s="1"/>
  <c r="AF81" i="77"/>
  <c r="AU83" i="77" s="1"/>
  <c r="AF3" i="77"/>
  <c r="AF11" i="77"/>
  <c r="AU13" i="77" s="1"/>
  <c r="AF35" i="77"/>
  <c r="AU37" i="77" s="1"/>
  <c r="AF25" i="77"/>
  <c r="AU27" i="77" s="1"/>
  <c r="AF39" i="77"/>
  <c r="AU41" i="77" s="1"/>
  <c r="AF40" i="77"/>
  <c r="AU42" i="77" s="1"/>
  <c r="AF52" i="77"/>
  <c r="AF56" i="77"/>
  <c r="AU58" i="77" s="1"/>
  <c r="AF60" i="77"/>
  <c r="AU62" i="77" s="1"/>
  <c r="AF64" i="77"/>
  <c r="AU66" i="77" s="1"/>
  <c r="AF67" i="77"/>
  <c r="AF71" i="77"/>
  <c r="AU73" i="77" s="1"/>
  <c r="AF77" i="77"/>
  <c r="AU79" i="77" s="1"/>
  <c r="AF24" i="77"/>
  <c r="AF43" i="77"/>
  <c r="AU45" i="77" s="1"/>
  <c r="AF32" i="77"/>
  <c r="AF48" i="77"/>
  <c r="AU50" i="77" s="1"/>
  <c r="AF85" i="77"/>
  <c r="AU87" i="77" s="1"/>
  <c r="AF92" i="77"/>
  <c r="AU94" i="77" s="1"/>
  <c r="AF47" i="77"/>
  <c r="AU49" i="77" s="1"/>
  <c r="AF89" i="77"/>
  <c r="AU91" i="77" s="1"/>
  <c r="AF160" i="77"/>
  <c r="AF158" i="77"/>
  <c r="AF155" i="77"/>
  <c r="AF159" i="77"/>
  <c r="AF157" i="77"/>
  <c r="AF156" i="77"/>
  <c r="AF108" i="75"/>
  <c r="AF106" i="81"/>
  <c r="AF105" i="85"/>
  <c r="AF106" i="87"/>
  <c r="AF109" i="87"/>
  <c r="AF109" i="92"/>
  <c r="AF104" i="94"/>
  <c r="AF104" i="101"/>
  <c r="AF109" i="101"/>
  <c r="AF119" i="101"/>
  <c r="AF126" i="101"/>
  <c r="AF134" i="101"/>
  <c r="AF123" i="101"/>
  <c r="AF142" i="101"/>
  <c r="AF145" i="101"/>
  <c r="AF149" i="101"/>
  <c r="AF150" i="101"/>
  <c r="AF154" i="101"/>
  <c r="AF98" i="101"/>
  <c r="AU100" i="101" s="1"/>
  <c r="AF102" i="101"/>
  <c r="AU104" i="101" s="1"/>
  <c r="AF17" i="101"/>
  <c r="AU19" i="101" s="1"/>
  <c r="AF50" i="101"/>
  <c r="AU52" i="101" s="1"/>
  <c r="AF81" i="101"/>
  <c r="AU83" i="101" s="1"/>
  <c r="AF115" i="101"/>
  <c r="AF118" i="101"/>
  <c r="AF127" i="101"/>
  <c r="AF138" i="101"/>
  <c r="AF135" i="101"/>
  <c r="AF141" i="101"/>
  <c r="AF144" i="101"/>
  <c r="AF148" i="101"/>
  <c r="AF18" i="101"/>
  <c r="AU20" i="101" s="1"/>
  <c r="AF8" i="101"/>
  <c r="AU10" i="101" s="1"/>
  <c r="AF103" i="101"/>
  <c r="AU105" i="101" s="1"/>
  <c r="AF82" i="101"/>
  <c r="AU84" i="101" s="1"/>
  <c r="AF12" i="101"/>
  <c r="AF13" i="101"/>
  <c r="AU15" i="101" s="1"/>
  <c r="AF20" i="101"/>
  <c r="AF153" i="101"/>
  <c r="AF51" i="101"/>
  <c r="AU53" i="101" s="1"/>
  <c r="AF99" i="101"/>
  <c r="AU101" i="101" s="1"/>
  <c r="AF4" i="101"/>
  <c r="AU6" i="101" s="1"/>
  <c r="AF45" i="101"/>
  <c r="AU47" i="101" s="1"/>
  <c r="AF33" i="101"/>
  <c r="AU35" i="101" s="1"/>
  <c r="AF34" i="101"/>
  <c r="AU36" i="101" s="1"/>
  <c r="AF68" i="101"/>
  <c r="AU70" i="101" s="1"/>
  <c r="AF72" i="101"/>
  <c r="AU74" i="101" s="1"/>
  <c r="AF76" i="101"/>
  <c r="AU78" i="101" s="1"/>
  <c r="AF25" i="101"/>
  <c r="AU27" i="101" s="1"/>
  <c r="AF37" i="101"/>
  <c r="AU39" i="101" s="1"/>
  <c r="AF29" i="101"/>
  <c r="AU31" i="101" s="1"/>
  <c r="AF30" i="101"/>
  <c r="AU32" i="101" s="1"/>
  <c r="AF55" i="101"/>
  <c r="AU57" i="101" s="1"/>
  <c r="AF59" i="101"/>
  <c r="AU61" i="101" s="1"/>
  <c r="AF63" i="101"/>
  <c r="AU65" i="101" s="1"/>
  <c r="AF88" i="101"/>
  <c r="AU90" i="101" s="1"/>
  <c r="AF156" i="101"/>
  <c r="AF160" i="101"/>
  <c r="AF42" i="101"/>
  <c r="AU44" i="101" s="1"/>
  <c r="AF89" i="101"/>
  <c r="AU91" i="101" s="1"/>
  <c r="AF92" i="101"/>
  <c r="AU94" i="101" s="1"/>
  <c r="AF94" i="101"/>
  <c r="AF41" i="101"/>
  <c r="AU43" i="101" s="1"/>
  <c r="AF84" i="101"/>
  <c r="AF158" i="101"/>
  <c r="AF106" i="96"/>
  <c r="AF109" i="96"/>
  <c r="AF108" i="105"/>
  <c r="AF104" i="108"/>
  <c r="AF109" i="108"/>
  <c r="AF105" i="108"/>
  <c r="AF127" i="108"/>
  <c r="AF117" i="108"/>
  <c r="AF124" i="108"/>
  <c r="AF135" i="108"/>
  <c r="AF138" i="108"/>
  <c r="AF128" i="108"/>
  <c r="AF137" i="108"/>
  <c r="AF142" i="108"/>
  <c r="AF146" i="108"/>
  <c r="AF151" i="108"/>
  <c r="AF152" i="108"/>
  <c r="AF98" i="108"/>
  <c r="AU100" i="108" s="1"/>
  <c r="AF102" i="108"/>
  <c r="AU104" i="108" s="1"/>
  <c r="AF15" i="108"/>
  <c r="AF19" i="108"/>
  <c r="AU21" i="108" s="1"/>
  <c r="AF50" i="108"/>
  <c r="AU52" i="108" s="1"/>
  <c r="AF82" i="108"/>
  <c r="AU84" i="108" s="1"/>
  <c r="AF122" i="108"/>
  <c r="AF123" i="108"/>
  <c r="AF134" i="108"/>
  <c r="AF141" i="108"/>
  <c r="AF150" i="108"/>
  <c r="AL32" i="108" s="1"/>
  <c r="AF145" i="108"/>
  <c r="AF149" i="108"/>
  <c r="AF21" i="108"/>
  <c r="AU23" i="108" s="1"/>
  <c r="AF22" i="108"/>
  <c r="AU24" i="108" s="1"/>
  <c r="AF99" i="108"/>
  <c r="AU101" i="108" s="1"/>
  <c r="AF6" i="108"/>
  <c r="AU8" i="108" s="1"/>
  <c r="AF7" i="108"/>
  <c r="AU9" i="108" s="1"/>
  <c r="AF51" i="108"/>
  <c r="AU53" i="108" s="1"/>
  <c r="AF83" i="108"/>
  <c r="AU85" i="108" s="1"/>
  <c r="AF10" i="108"/>
  <c r="AU12" i="108" s="1"/>
  <c r="AF11" i="108"/>
  <c r="AU13" i="108" s="1"/>
  <c r="AF12" i="108"/>
  <c r="AF13" i="108"/>
  <c r="AU15" i="108" s="1"/>
  <c r="AF103" i="108"/>
  <c r="AU105" i="108" s="1"/>
  <c r="AF16" i="108"/>
  <c r="AU18" i="108" s="1"/>
  <c r="AF26" i="108"/>
  <c r="AU28" i="108" s="1"/>
  <c r="AF30" i="108"/>
  <c r="AU32" i="108" s="1"/>
  <c r="AF31" i="108"/>
  <c r="AU33" i="108" s="1"/>
  <c r="AF35" i="108"/>
  <c r="AU37" i="108" s="1"/>
  <c r="AF36" i="108"/>
  <c r="AU38" i="108" s="1"/>
  <c r="AF76" i="108"/>
  <c r="AU78" i="108" s="1"/>
  <c r="AF87" i="108"/>
  <c r="AU89" i="108" s="1"/>
  <c r="AF39" i="108"/>
  <c r="AU41" i="108" s="1"/>
  <c r="AF47" i="108"/>
  <c r="AU49" i="108" s="1"/>
  <c r="AF56" i="108"/>
  <c r="AU58" i="108" s="1"/>
  <c r="AF65" i="108"/>
  <c r="AU67" i="108" s="1"/>
  <c r="AF67" i="108"/>
  <c r="AF71" i="108"/>
  <c r="AU73" i="108" s="1"/>
  <c r="AF159" i="108"/>
  <c r="AF158" i="108"/>
  <c r="AF60" i="108"/>
  <c r="AU62" i="108" s="1"/>
  <c r="AF157" i="108"/>
  <c r="AF156" i="108"/>
  <c r="AF48" i="108"/>
  <c r="AU50" i="108" s="1"/>
  <c r="AF57" i="108"/>
  <c r="AU59" i="108" s="1"/>
  <c r="AF64" i="108"/>
  <c r="AU66" i="108" s="1"/>
  <c r="AF155" i="108"/>
  <c r="AF43" i="108"/>
  <c r="AU45" i="108" s="1"/>
  <c r="AF52" i="108"/>
  <c r="AF160" i="108"/>
  <c r="AF105" i="101"/>
  <c r="AF106" i="103"/>
  <c r="AF104" i="105"/>
  <c r="AF109" i="105"/>
  <c r="AF111" i="105"/>
  <c r="AF114" i="105"/>
  <c r="AF115" i="105"/>
  <c r="AF119" i="105"/>
  <c r="AF128" i="105"/>
  <c r="AF125" i="105"/>
  <c r="AF134" i="105"/>
  <c r="AF118" i="105"/>
  <c r="AF122" i="105"/>
  <c r="AF142" i="105"/>
  <c r="AF147" i="105"/>
  <c r="AF154" i="105"/>
  <c r="AF98" i="105"/>
  <c r="AU100" i="105" s="1"/>
  <c r="AF102" i="105"/>
  <c r="AU104" i="105" s="1"/>
  <c r="AF17" i="105"/>
  <c r="AU19" i="105" s="1"/>
  <c r="AF50" i="105"/>
  <c r="AU52" i="105" s="1"/>
  <c r="AF83" i="105"/>
  <c r="AU85" i="105" s="1"/>
  <c r="AF138" i="105"/>
  <c r="AF146" i="105"/>
  <c r="AF151" i="105"/>
  <c r="AF153" i="105"/>
  <c r="AF110" i="105"/>
  <c r="AF124" i="105"/>
  <c r="AF135" i="105"/>
  <c r="AF141" i="105"/>
  <c r="AF103" i="105"/>
  <c r="AU105" i="105" s="1"/>
  <c r="AF80" i="105"/>
  <c r="AF22" i="105"/>
  <c r="AU24" i="105" s="1"/>
  <c r="AF18" i="105"/>
  <c r="AU20" i="105" s="1"/>
  <c r="AF51" i="105"/>
  <c r="AU53" i="105" s="1"/>
  <c r="AF4" i="105"/>
  <c r="AU6" i="105" s="1"/>
  <c r="AF5" i="105"/>
  <c r="AU7" i="105" s="1"/>
  <c r="AF99" i="105"/>
  <c r="AU101" i="105" s="1"/>
  <c r="AF8" i="105"/>
  <c r="AU10" i="105" s="1"/>
  <c r="AF12" i="105"/>
  <c r="AF33" i="105"/>
  <c r="AU35" i="105" s="1"/>
  <c r="AF27" i="105"/>
  <c r="AU29" i="105" s="1"/>
  <c r="AF28" i="105"/>
  <c r="AU30" i="105" s="1"/>
  <c r="AF37" i="105"/>
  <c r="AU39" i="105" s="1"/>
  <c r="AF38" i="105"/>
  <c r="AU40" i="105" s="1"/>
  <c r="AF55" i="105"/>
  <c r="AU57" i="105" s="1"/>
  <c r="AF59" i="105"/>
  <c r="AU61" i="105" s="1"/>
  <c r="AF63" i="105"/>
  <c r="AU65" i="105" s="1"/>
  <c r="AF86" i="105"/>
  <c r="AU88" i="105" s="1"/>
  <c r="AF31" i="105"/>
  <c r="AU33" i="105" s="1"/>
  <c r="AF41" i="105"/>
  <c r="AU43" i="105" s="1"/>
  <c r="AF46" i="105"/>
  <c r="AU48" i="105" s="1"/>
  <c r="AF72" i="105"/>
  <c r="AU74" i="105" s="1"/>
  <c r="AF74" i="105"/>
  <c r="AF78" i="105"/>
  <c r="AU80" i="105" s="1"/>
  <c r="AF90" i="105"/>
  <c r="AF157" i="105"/>
  <c r="AF45" i="105"/>
  <c r="AU47" i="105" s="1"/>
  <c r="AF159" i="105"/>
  <c r="AF73" i="105"/>
  <c r="AU75" i="105" s="1"/>
  <c r="AF94" i="105"/>
  <c r="AF155" i="105"/>
  <c r="AF68" i="105"/>
  <c r="AU70" i="105" s="1"/>
  <c r="AF156" i="105"/>
  <c r="AF104" i="114"/>
  <c r="AF109" i="114"/>
  <c r="AF106" i="114"/>
  <c r="AF118" i="114"/>
  <c r="AF134" i="114"/>
  <c r="AF119" i="114"/>
  <c r="AF123" i="114"/>
  <c r="AF129" i="114"/>
  <c r="AF131" i="114"/>
  <c r="AF133" i="114"/>
  <c r="AF142" i="114"/>
  <c r="AF147" i="114"/>
  <c r="AF154" i="114"/>
  <c r="AF98" i="114"/>
  <c r="AU100" i="114" s="1"/>
  <c r="AF102" i="114"/>
  <c r="AU104" i="114" s="1"/>
  <c r="AF17" i="114"/>
  <c r="AU19" i="114" s="1"/>
  <c r="AF50" i="114"/>
  <c r="AU52" i="114" s="1"/>
  <c r="AF83" i="114"/>
  <c r="AU85" i="114" s="1"/>
  <c r="AF135" i="114"/>
  <c r="AF146" i="114"/>
  <c r="AF151" i="114"/>
  <c r="AF138" i="114"/>
  <c r="AF141" i="114"/>
  <c r="AF153" i="114"/>
  <c r="AF4" i="114"/>
  <c r="AU6" i="114" s="1"/>
  <c r="AF103" i="114"/>
  <c r="AU105" i="114" s="1"/>
  <c r="AF8" i="114"/>
  <c r="AU10" i="114" s="1"/>
  <c r="AF9" i="114"/>
  <c r="AU11" i="114" s="1"/>
  <c r="AF18" i="114"/>
  <c r="AU20" i="114" s="1"/>
  <c r="AF51" i="114"/>
  <c r="AU53" i="114" s="1"/>
  <c r="AF80" i="114"/>
  <c r="AF99" i="114"/>
  <c r="AU101" i="114" s="1"/>
  <c r="AF12" i="114"/>
  <c r="AF22" i="114"/>
  <c r="AU24" i="114" s="1"/>
  <c r="AF31" i="114"/>
  <c r="AU33" i="114" s="1"/>
  <c r="AF33" i="114"/>
  <c r="AU35" i="114" s="1"/>
  <c r="AF37" i="114"/>
  <c r="AU39" i="114" s="1"/>
  <c r="AF41" i="114"/>
  <c r="AU43" i="114" s="1"/>
  <c r="AF45" i="114"/>
  <c r="AU47" i="114" s="1"/>
  <c r="AF55" i="114"/>
  <c r="AU57" i="114" s="1"/>
  <c r="AF59" i="114"/>
  <c r="AU61" i="114" s="1"/>
  <c r="AF63" i="114"/>
  <c r="AU65" i="114" s="1"/>
  <c r="AF27" i="114"/>
  <c r="AU29" i="114" s="1"/>
  <c r="AF28" i="114"/>
  <c r="AU30" i="114" s="1"/>
  <c r="AF69" i="114"/>
  <c r="AU71" i="114" s="1"/>
  <c r="AF79" i="114"/>
  <c r="AU81" i="114" s="1"/>
  <c r="AF85" i="114"/>
  <c r="AU87" i="114" s="1"/>
  <c r="AF89" i="114"/>
  <c r="AU91" i="114" s="1"/>
  <c r="AF158" i="114"/>
  <c r="AF68" i="114"/>
  <c r="AU70" i="114" s="1"/>
  <c r="AF94" i="114"/>
  <c r="AF72" i="114"/>
  <c r="AU74" i="114" s="1"/>
  <c r="AF75" i="114"/>
  <c r="AU77" i="114" s="1"/>
  <c r="AF157" i="114"/>
  <c r="AF105" i="114"/>
  <c r="AE104" i="81"/>
  <c r="AE106" i="81"/>
  <c r="AE108" i="81"/>
  <c r="AE109" i="81"/>
  <c r="AE107" i="81"/>
  <c r="AE105" i="81"/>
  <c r="AE113" i="81"/>
  <c r="AE115" i="81"/>
  <c r="AE124" i="81"/>
  <c r="AE135" i="81"/>
  <c r="AE138" i="81"/>
  <c r="AE139" i="81"/>
  <c r="AE111" i="81"/>
  <c r="AE145" i="81"/>
  <c r="AE149" i="81"/>
  <c r="AE152" i="81"/>
  <c r="AE116" i="81"/>
  <c r="AE127" i="81"/>
  <c r="AE134" i="81"/>
  <c r="AE142" i="81"/>
  <c r="AE150" i="81"/>
  <c r="AE123" i="81"/>
  <c r="AE137" i="81"/>
  <c r="AE144" i="81"/>
  <c r="AE128" i="81"/>
  <c r="AE146" i="81"/>
  <c r="AE148" i="81"/>
  <c r="AE153" i="81"/>
  <c r="AE102" i="81"/>
  <c r="AE15" i="81"/>
  <c r="AE82" i="81"/>
  <c r="AE10" i="81"/>
  <c r="AE98" i="81"/>
  <c r="AE19" i="81"/>
  <c r="AE20" i="81"/>
  <c r="AE50" i="81"/>
  <c r="AE6" i="81"/>
  <c r="AE12" i="81"/>
  <c r="AE21" i="81"/>
  <c r="AE26" i="81"/>
  <c r="AE35" i="81"/>
  <c r="AE25" i="81"/>
  <c r="AE39" i="81"/>
  <c r="AE42" i="81"/>
  <c r="AE30" i="81"/>
  <c r="AE43" i="81"/>
  <c r="AE90" i="81"/>
  <c r="AE47" i="81"/>
  <c r="AE59" i="81"/>
  <c r="AE34" i="81"/>
  <c r="AE63" i="81"/>
  <c r="AE58" i="81"/>
  <c r="AE55" i="81"/>
  <c r="AE155" i="81"/>
  <c r="AE160" i="81"/>
  <c r="AE158" i="81"/>
  <c r="AE159" i="81"/>
  <c r="AE157" i="81"/>
  <c r="AE156" i="81"/>
  <c r="AE104" i="79"/>
  <c r="AE119" i="79"/>
  <c r="AE129" i="79"/>
  <c r="AE133" i="79"/>
  <c r="AE112" i="79"/>
  <c r="AE130" i="79"/>
  <c r="AE136" i="79"/>
  <c r="AE143" i="79"/>
  <c r="AE128" i="79"/>
  <c r="AE131" i="79"/>
  <c r="AE134" i="79"/>
  <c r="AE146" i="79"/>
  <c r="AE154" i="79"/>
  <c r="AE115" i="79"/>
  <c r="AE122" i="79"/>
  <c r="AE124" i="79"/>
  <c r="AE140" i="79"/>
  <c r="AE142" i="79"/>
  <c r="AE132" i="79"/>
  <c r="AE151" i="79"/>
  <c r="AE98" i="79"/>
  <c r="AE4" i="79"/>
  <c r="AE12" i="79"/>
  <c r="AE22" i="79"/>
  <c r="AE83" i="79"/>
  <c r="AE31" i="79"/>
  <c r="AE102" i="79"/>
  <c r="AE8" i="79"/>
  <c r="AE17" i="79"/>
  <c r="AE50" i="79"/>
  <c r="AE27" i="79"/>
  <c r="AE37" i="79"/>
  <c r="AE41" i="79"/>
  <c r="AE44" i="79"/>
  <c r="AE30" i="79"/>
  <c r="AE45" i="79"/>
  <c r="AE55" i="79"/>
  <c r="AE59" i="79"/>
  <c r="AE63" i="79"/>
  <c r="AE36" i="79"/>
  <c r="AE64" i="79"/>
  <c r="AE71" i="79"/>
  <c r="AE78" i="79"/>
  <c r="AE60" i="79"/>
  <c r="AE56" i="79"/>
  <c r="AE70" i="79"/>
  <c r="AE77" i="79"/>
  <c r="AE33" i="79"/>
  <c r="AE52" i="79"/>
  <c r="AE67" i="79"/>
  <c r="AE74" i="79"/>
  <c r="AE158" i="79"/>
  <c r="AE155" i="79"/>
  <c r="AE157" i="79"/>
  <c r="AE159" i="79"/>
  <c r="AE156" i="79"/>
  <c r="AE160" i="79"/>
  <c r="AE108" i="79"/>
  <c r="AE105" i="90"/>
  <c r="AE108" i="90"/>
  <c r="AE106" i="90"/>
  <c r="AE109" i="90"/>
  <c r="AE104" i="90"/>
  <c r="AE123" i="90"/>
  <c r="AE128" i="90"/>
  <c r="AE139" i="90"/>
  <c r="AE126" i="90"/>
  <c r="AE135" i="90"/>
  <c r="AE138" i="90"/>
  <c r="AE152" i="90"/>
  <c r="AE107" i="90"/>
  <c r="AE142" i="90"/>
  <c r="AE150" i="90"/>
  <c r="AE134" i="90"/>
  <c r="AE148" i="90"/>
  <c r="AE153" i="90"/>
  <c r="AE144" i="90"/>
  <c r="AE117" i="90"/>
  <c r="AE146" i="90"/>
  <c r="AE102" i="90"/>
  <c r="AE15" i="90"/>
  <c r="AE20" i="90"/>
  <c r="AE82" i="90"/>
  <c r="AE6" i="90"/>
  <c r="AE21" i="90"/>
  <c r="AE98" i="90"/>
  <c r="AE19" i="90"/>
  <c r="AE50" i="90"/>
  <c r="AE10" i="90"/>
  <c r="AE12" i="90"/>
  <c r="AE43" i="90"/>
  <c r="AE26" i="90"/>
  <c r="AE29" i="90"/>
  <c r="AE34" i="90"/>
  <c r="AE47" i="90"/>
  <c r="AE30" i="90"/>
  <c r="AE35" i="90"/>
  <c r="AE42" i="90"/>
  <c r="AE58" i="90"/>
  <c r="AE75" i="90"/>
  <c r="AE55" i="90"/>
  <c r="AE79" i="90"/>
  <c r="AE59" i="90"/>
  <c r="AE66" i="90"/>
  <c r="AE74" i="90"/>
  <c r="AE89" i="90"/>
  <c r="AE39" i="90"/>
  <c r="AE63" i="90"/>
  <c r="AE86" i="90"/>
  <c r="AE156" i="90"/>
  <c r="AE159" i="90"/>
  <c r="AE160" i="90"/>
  <c r="AE155" i="90"/>
  <c r="AE158" i="90"/>
  <c r="AE157" i="90"/>
  <c r="AE104" i="98"/>
  <c r="AE113" i="98"/>
  <c r="AE111" i="98"/>
  <c r="AE119" i="98"/>
  <c r="AE127" i="98"/>
  <c r="AE137" i="98"/>
  <c r="AE152" i="98"/>
  <c r="AE108" i="98"/>
  <c r="AE123" i="98"/>
  <c r="AE135" i="98"/>
  <c r="AE138" i="98"/>
  <c r="AE142" i="98"/>
  <c r="AE150" i="98"/>
  <c r="AE121" i="98"/>
  <c r="AE146" i="98"/>
  <c r="AE136" i="98"/>
  <c r="AE148" i="98"/>
  <c r="AE133" i="98"/>
  <c r="AE115" i="98"/>
  <c r="AE116" i="98"/>
  <c r="AE124" i="98"/>
  <c r="AE144" i="98"/>
  <c r="AE153" i="98"/>
  <c r="AE102" i="98"/>
  <c r="AE15" i="98"/>
  <c r="AE6" i="98"/>
  <c r="AE10" i="98"/>
  <c r="AE98" i="98"/>
  <c r="AE19" i="98"/>
  <c r="AE82" i="98"/>
  <c r="AE20" i="98"/>
  <c r="AE50" i="98"/>
  <c r="AE12" i="98"/>
  <c r="AE21" i="98"/>
  <c r="AE30" i="98"/>
  <c r="AE35" i="98"/>
  <c r="AE39" i="98"/>
  <c r="AE42" i="98"/>
  <c r="AE43" i="98"/>
  <c r="AE75" i="98"/>
  <c r="AE79" i="98"/>
  <c r="AE86" i="98"/>
  <c r="AE26" i="98"/>
  <c r="AE29" i="98"/>
  <c r="AE47" i="98"/>
  <c r="AE59" i="98"/>
  <c r="AE66" i="98"/>
  <c r="AE158" i="98"/>
  <c r="AE34" i="98"/>
  <c r="AE63" i="98"/>
  <c r="AE92" i="98"/>
  <c r="AE58" i="98"/>
  <c r="AE87" i="98"/>
  <c r="AE160" i="98"/>
  <c r="AE55" i="98"/>
  <c r="AE76" i="98"/>
  <c r="AE156" i="98"/>
  <c r="AE110" i="101"/>
  <c r="AE111" i="101"/>
  <c r="AE121" i="101"/>
  <c r="AE129" i="101"/>
  <c r="AE142" i="101"/>
  <c r="AE105" i="101"/>
  <c r="AE127" i="101"/>
  <c r="AE132" i="101"/>
  <c r="AE135" i="101"/>
  <c r="AE145" i="101"/>
  <c r="AE149" i="101"/>
  <c r="AE153" i="101"/>
  <c r="AE114" i="101"/>
  <c r="AE116" i="101"/>
  <c r="AE123" i="101"/>
  <c r="AE133" i="101"/>
  <c r="AE141" i="101"/>
  <c r="AE143" i="101"/>
  <c r="AE130" i="101"/>
  <c r="AE139" i="101"/>
  <c r="AE150" i="101"/>
  <c r="AE98" i="101"/>
  <c r="AE4" i="101"/>
  <c r="AE17" i="101"/>
  <c r="AE8" i="101"/>
  <c r="AE11" i="101"/>
  <c r="AE102" i="101"/>
  <c r="AE81" i="101"/>
  <c r="AE12" i="101"/>
  <c r="AE20" i="101"/>
  <c r="AE23" i="101"/>
  <c r="AE50" i="101"/>
  <c r="AE29" i="101"/>
  <c r="AE41" i="101"/>
  <c r="AE32" i="101"/>
  <c r="AE45" i="101"/>
  <c r="AE48" i="101"/>
  <c r="AE33" i="101"/>
  <c r="AE68" i="101"/>
  <c r="AE72" i="101"/>
  <c r="AE76" i="101"/>
  <c r="AE25" i="101"/>
  <c r="AE28" i="101"/>
  <c r="AE40" i="101"/>
  <c r="AE91" i="101"/>
  <c r="AE160" i="101"/>
  <c r="AE87" i="101"/>
  <c r="AE156" i="101"/>
  <c r="AE77" i="101"/>
  <c r="AE158" i="101"/>
  <c r="AE37" i="101"/>
  <c r="AE157" i="101"/>
  <c r="AE159" i="101"/>
  <c r="AF106" i="112"/>
  <c r="AE106" i="105"/>
  <c r="AE111" i="103"/>
  <c r="AE122" i="108"/>
  <c r="AE104" i="96"/>
  <c r="AE107" i="98"/>
  <c r="AE108" i="101"/>
  <c r="AE108" i="114"/>
  <c r="AE115" i="77"/>
  <c r="AE114" i="90"/>
  <c r="AE113" i="103"/>
  <c r="AE115" i="112"/>
  <c r="AE104" i="87"/>
  <c r="AE105" i="87"/>
  <c r="AE110" i="98"/>
  <c r="AE110" i="79"/>
  <c r="AE110" i="114"/>
  <c r="AE118" i="87"/>
  <c r="AE118" i="105"/>
  <c r="AE121" i="103"/>
  <c r="AE106" i="94"/>
  <c r="AE105" i="94"/>
  <c r="AE106" i="103"/>
  <c r="AE105" i="103"/>
  <c r="AE106" i="108"/>
  <c r="AF110" i="8"/>
  <c r="AF112" i="77"/>
  <c r="AF113" i="83"/>
  <c r="AF111" i="90"/>
  <c r="AE110" i="96"/>
  <c r="AE112" i="103"/>
  <c r="AF111" i="112"/>
  <c r="AE111" i="79"/>
  <c r="AE119" i="8"/>
  <c r="AE120" i="77"/>
  <c r="AF117" i="83"/>
  <c r="AF118" i="85"/>
  <c r="AF116" i="92"/>
  <c r="AF120" i="96"/>
  <c r="AF118" i="103"/>
  <c r="AE116" i="110"/>
  <c r="AE120" i="114"/>
  <c r="AF122" i="77"/>
  <c r="AE121" i="94"/>
  <c r="AF121" i="108"/>
  <c r="AE123" i="8"/>
  <c r="AF127" i="77"/>
  <c r="AF124" i="81"/>
  <c r="AF127" i="87"/>
  <c r="AF127" i="92"/>
  <c r="AF125" i="96"/>
  <c r="AF124" i="101"/>
  <c r="AE124" i="110"/>
  <c r="AF128" i="112"/>
  <c r="AE123" i="103"/>
  <c r="AE133" i="8"/>
  <c r="AF129" i="81"/>
  <c r="AF132" i="85"/>
  <c r="AF133" i="90"/>
  <c r="AF132" i="101"/>
  <c r="AF132" i="110"/>
  <c r="AE134" i="75"/>
  <c r="AE134" i="110"/>
  <c r="AE121" i="92"/>
  <c r="AE108" i="92"/>
  <c r="AE107" i="110"/>
  <c r="AE104" i="110"/>
  <c r="AE107" i="114"/>
  <c r="AF110" i="77"/>
  <c r="AF115" i="77"/>
  <c r="AF114" i="83"/>
  <c r="AF115" i="90"/>
  <c r="AF111" i="94"/>
  <c r="AF111" i="101"/>
  <c r="AF110" i="108"/>
  <c r="AF112" i="112"/>
  <c r="AE120" i="75"/>
  <c r="AF116" i="81"/>
  <c r="AF119" i="85"/>
  <c r="AF120" i="90"/>
  <c r="AF117" i="96"/>
  <c r="AE119" i="103"/>
  <c r="AE120" i="108"/>
  <c r="AE117" i="114"/>
  <c r="AE122" i="81"/>
  <c r="AF121" i="101"/>
  <c r="AF121" i="114"/>
  <c r="AF124" i="77"/>
  <c r="AF127" i="81"/>
  <c r="AE125" i="85"/>
  <c r="AE127" i="94"/>
  <c r="AF128" i="96"/>
  <c r="AE128" i="103"/>
  <c r="AE128" i="108"/>
  <c r="AF123" i="112"/>
  <c r="AF130" i="75"/>
  <c r="AF130" i="81"/>
  <c r="AE131" i="85"/>
  <c r="AE129" i="94"/>
  <c r="AF136" i="79"/>
  <c r="AE136" i="92"/>
  <c r="AF136" i="101"/>
  <c r="AF136" i="114"/>
  <c r="AE121" i="75"/>
  <c r="AE109" i="75"/>
  <c r="AF114" i="8"/>
  <c r="AF114" i="75"/>
  <c r="AF111" i="81"/>
  <c r="AF113" i="87"/>
  <c r="AE115" i="94"/>
  <c r="AF112" i="105"/>
  <c r="AF110" i="112"/>
  <c r="AF115" i="112"/>
  <c r="AF117" i="75"/>
  <c r="AF118" i="77"/>
  <c r="AF120" i="85"/>
  <c r="AE117" i="92"/>
  <c r="AE117" i="98"/>
  <c r="AE120" i="105"/>
  <c r="AE116" i="112"/>
  <c r="AE121" i="8"/>
  <c r="AF122" i="98"/>
  <c r="AF122" i="112"/>
  <c r="AE126" i="75"/>
  <c r="AF128" i="81"/>
  <c r="AF125" i="90"/>
  <c r="AF124" i="94"/>
  <c r="AF127" i="98"/>
  <c r="AE125" i="103"/>
  <c r="AF128" i="110"/>
  <c r="AF126" i="114"/>
  <c r="AE130" i="77"/>
  <c r="AF131" i="79"/>
  <c r="AF130" i="87"/>
  <c r="AF132" i="94"/>
  <c r="AE132" i="98"/>
  <c r="AF132" i="103"/>
  <c r="AE132" i="108"/>
  <c r="AF132" i="112"/>
  <c r="AE135" i="87"/>
  <c r="AE135" i="105"/>
  <c r="AF140" i="87"/>
  <c r="AE110" i="90"/>
  <c r="AF110" i="92"/>
  <c r="AF114" i="108"/>
  <c r="AE119" i="77"/>
  <c r="AE119" i="94"/>
  <c r="AE119" i="112"/>
  <c r="AF125" i="79"/>
  <c r="AF126" i="98"/>
  <c r="AE124" i="112"/>
  <c r="AE131" i="101"/>
  <c r="AF133" i="108"/>
  <c r="AE136" i="77"/>
  <c r="AE135" i="83"/>
  <c r="AE137" i="96"/>
  <c r="AE137" i="114"/>
  <c r="AF140" i="75"/>
  <c r="AF141" i="79"/>
  <c r="AE141" i="90"/>
  <c r="AF139" i="101"/>
  <c r="AF139" i="110"/>
  <c r="AF144" i="8"/>
  <c r="AE147" i="79"/>
  <c r="AF145" i="87"/>
  <c r="AE147" i="90"/>
  <c r="AF146" i="94"/>
  <c r="AE148" i="101"/>
  <c r="AF148" i="105"/>
  <c r="AF149" i="112"/>
  <c r="AE150" i="87"/>
  <c r="AF151" i="92"/>
  <c r="AE153" i="77"/>
  <c r="AE106" i="98"/>
  <c r="AE112" i="108"/>
  <c r="AE117" i="77"/>
  <c r="AE117" i="94"/>
  <c r="AF117" i="112"/>
  <c r="AF122" i="103"/>
  <c r="AE123" i="79"/>
  <c r="AF124" i="92"/>
  <c r="AE123" i="110"/>
  <c r="AF132" i="8"/>
  <c r="AE130" i="83"/>
  <c r="AF133" i="96"/>
  <c r="AE133" i="105"/>
  <c r="AE136" i="81"/>
  <c r="AE134" i="98"/>
  <c r="AE143" i="8"/>
  <c r="AF143" i="83"/>
  <c r="AF139" i="94"/>
  <c r="AF140" i="98"/>
  <c r="AF143" i="103"/>
  <c r="AF139" i="112"/>
  <c r="AF146" i="75"/>
  <c r="AF144" i="79"/>
  <c r="AF148" i="81"/>
  <c r="AE147" i="92"/>
  <c r="AE149" i="96"/>
  <c r="AF147" i="98"/>
  <c r="AE144" i="110"/>
  <c r="AE144" i="114"/>
  <c r="AE151" i="77"/>
  <c r="AE150" i="96"/>
  <c r="AF151" i="101"/>
  <c r="AF154" i="8"/>
  <c r="AE154" i="90"/>
  <c r="AF152" i="101"/>
  <c r="AF115" i="8"/>
  <c r="AE114" i="110"/>
  <c r="AF117" i="87"/>
  <c r="AF121" i="79"/>
  <c r="AF122" i="114"/>
  <c r="AE123" i="87"/>
  <c r="AF130" i="8"/>
  <c r="AE132" i="90"/>
  <c r="AE129" i="98"/>
  <c r="AF131" i="105"/>
  <c r="AE133" i="112"/>
  <c r="AF137" i="87"/>
  <c r="AF136" i="103"/>
  <c r="AE141" i="8"/>
  <c r="AE140" i="90"/>
  <c r="AE139" i="96"/>
  <c r="AE140" i="101"/>
  <c r="AE143" i="105"/>
  <c r="AE139" i="114"/>
  <c r="AE147" i="8"/>
  <c r="AE144" i="83"/>
  <c r="AE144" i="87"/>
  <c r="AF144" i="90"/>
  <c r="AE147" i="96"/>
  <c r="AF145" i="105"/>
  <c r="AE147" i="108"/>
  <c r="AF146" i="112"/>
  <c r="AE151" i="85"/>
  <c r="AE150" i="105"/>
  <c r="AF151" i="110"/>
  <c r="AE153" i="85"/>
  <c r="AF154" i="94"/>
  <c r="AF82" i="8"/>
  <c r="AF102" i="8"/>
  <c r="AF146" i="8"/>
  <c r="AF142" i="8"/>
  <c r="AF131" i="8"/>
  <c r="AF128" i="8"/>
  <c r="AF104" i="8"/>
  <c r="AF50" i="77"/>
  <c r="AU52" i="77" s="1"/>
  <c r="AF98" i="77"/>
  <c r="AU100" i="77" s="1"/>
  <c r="AF137" i="77"/>
  <c r="AF135" i="77"/>
  <c r="AF19" i="112"/>
  <c r="AU21" i="112" s="1"/>
  <c r="AF152" i="112"/>
  <c r="AF137" i="112"/>
  <c r="AF126" i="112"/>
  <c r="AE131" i="114"/>
  <c r="AE136" i="114"/>
  <c r="AE105" i="114"/>
  <c r="AF110" i="83"/>
  <c r="AF113" i="96"/>
  <c r="AF118" i="8"/>
  <c r="AF120" i="83"/>
  <c r="AF116" i="96"/>
  <c r="AF118" i="108"/>
  <c r="AE121" i="77"/>
  <c r="AE126" i="8"/>
  <c r="AE127" i="85"/>
  <c r="AF128" i="98"/>
  <c r="AE125" i="110"/>
  <c r="AF130" i="90"/>
  <c r="AF133" i="101"/>
  <c r="AE133" i="110"/>
  <c r="AF136" i="8"/>
  <c r="AF136" i="90"/>
  <c r="AF136" i="108"/>
  <c r="AF140" i="81"/>
  <c r="AF141" i="85"/>
  <c r="AE140" i="94"/>
  <c r="AE141" i="98"/>
  <c r="AF140" i="103"/>
  <c r="AF143" i="108"/>
  <c r="AE147" i="75"/>
  <c r="AE149" i="79"/>
  <c r="AE146" i="85"/>
  <c r="AE146" i="92"/>
  <c r="AE148" i="96"/>
  <c r="AF145" i="103"/>
  <c r="AF147" i="110"/>
  <c r="AF149" i="114"/>
  <c r="AF150" i="79"/>
  <c r="AL32" i="79" s="1"/>
  <c r="AE151" i="94"/>
  <c r="AE150" i="114"/>
  <c r="AF152" i="75"/>
  <c r="AE152" i="92"/>
  <c r="AF153" i="108"/>
  <c r="AF153" i="94"/>
  <c r="AE154" i="110"/>
  <c r="AE97" i="75"/>
  <c r="AE101" i="77"/>
  <c r="AE103" i="79"/>
  <c r="AE97" i="83"/>
  <c r="AE101" i="85"/>
  <c r="AE103" i="87"/>
  <c r="AE97" i="92"/>
  <c r="AE101" i="94"/>
  <c r="AE103" i="96"/>
  <c r="AE97" i="101"/>
  <c r="AE101" i="103"/>
  <c r="AE103" i="105"/>
  <c r="AE97" i="110"/>
  <c r="AE101" i="112"/>
  <c r="AE103" i="114"/>
  <c r="AE18" i="77"/>
  <c r="AE15" i="83"/>
  <c r="AF18" i="85"/>
  <c r="AU20" i="85" s="1"/>
  <c r="AF15" i="92"/>
  <c r="AE19" i="96"/>
  <c r="AE16" i="103"/>
  <c r="AF19" i="105"/>
  <c r="AU21" i="105" s="1"/>
  <c r="AE18" i="112"/>
  <c r="AE83" i="75"/>
  <c r="AE81" i="81"/>
  <c r="AE80" i="90"/>
  <c r="AF83" i="94"/>
  <c r="AU85" i="94" s="1"/>
  <c r="AF82" i="103"/>
  <c r="AU84" i="103" s="1"/>
  <c r="AE83" i="110"/>
  <c r="AE4" i="8"/>
  <c r="AE7" i="77"/>
  <c r="AF3" i="79"/>
  <c r="AE8" i="81"/>
  <c r="AE3" i="85"/>
  <c r="AE5" i="87"/>
  <c r="AF4" i="90"/>
  <c r="AU6" i="90" s="1"/>
  <c r="AF7" i="94"/>
  <c r="AU9" i="94" s="1"/>
  <c r="AF5" i="96"/>
  <c r="AU7" i="96" s="1"/>
  <c r="AF11" i="98"/>
  <c r="AU13" i="98" s="1"/>
  <c r="AE3" i="103"/>
  <c r="AE7" i="108"/>
  <c r="AF7" i="112"/>
  <c r="AU9" i="112" s="1"/>
  <c r="AF5" i="114"/>
  <c r="AU7" i="114" s="1"/>
  <c r="AE13" i="83"/>
  <c r="AE13" i="101"/>
  <c r="AF22" i="77"/>
  <c r="AU24" i="77" s="1"/>
  <c r="AF23" i="81"/>
  <c r="AU25" i="81" s="1"/>
  <c r="AF21" i="87"/>
  <c r="AU23" i="87" s="1"/>
  <c r="AF20" i="96"/>
  <c r="AE21" i="103"/>
  <c r="AF22" i="112"/>
  <c r="AU24" i="112" s="1"/>
  <c r="AE149" i="112"/>
  <c r="AF154" i="112"/>
  <c r="AE100" i="79"/>
  <c r="AE100" i="87"/>
  <c r="AE100" i="96"/>
  <c r="AE100" i="105"/>
  <c r="AE100" i="114"/>
  <c r="AE16" i="75"/>
  <c r="AF17" i="81"/>
  <c r="AU19" i="81" s="1"/>
  <c r="AE17" i="90"/>
  <c r="AE18" i="96"/>
  <c r="AF16" i="101"/>
  <c r="AU18" i="101" s="1"/>
  <c r="AE16" i="110"/>
  <c r="AE51" i="75"/>
  <c r="AE51" i="83"/>
  <c r="AE51" i="92"/>
  <c r="AE51" i="101"/>
  <c r="AE51" i="110"/>
  <c r="AE82" i="75"/>
  <c r="AE82" i="79"/>
  <c r="AE81" i="87"/>
  <c r="AE80" i="92"/>
  <c r="AE81" i="103"/>
  <c r="AE82" i="110"/>
  <c r="AE82" i="114"/>
  <c r="AF5" i="8"/>
  <c r="AF7" i="75"/>
  <c r="AU9" i="75" s="1"/>
  <c r="AF6" i="79"/>
  <c r="AU8" i="79" s="1"/>
  <c r="AE3" i="83"/>
  <c r="AF11" i="83"/>
  <c r="AU13" i="83" s="1"/>
  <c r="AF10" i="87"/>
  <c r="AU12" i="87" s="1"/>
  <c r="AE11" i="90"/>
  <c r="AF4" i="94"/>
  <c r="AU6" i="94" s="1"/>
  <c r="AF8" i="98"/>
  <c r="AU10" i="98" s="1"/>
  <c r="AE7" i="103"/>
  <c r="AF10" i="105"/>
  <c r="AU12" i="105" s="1"/>
  <c r="AE9" i="110"/>
  <c r="AE13" i="8"/>
  <c r="AE14" i="87"/>
  <c r="AF14" i="96"/>
  <c r="AU16" i="96" s="1"/>
  <c r="AE13" i="108"/>
  <c r="AF22" i="75"/>
  <c r="AU24" i="75" s="1"/>
  <c r="AE20" i="85"/>
  <c r="AE20" i="103"/>
  <c r="AF25" i="81"/>
  <c r="AU27" i="81" s="1"/>
  <c r="AE97" i="8"/>
  <c r="AE101" i="75"/>
  <c r="AE103" i="77"/>
  <c r="AE97" i="81"/>
  <c r="AE101" i="83"/>
  <c r="AE103" i="85"/>
  <c r="AE97" i="90"/>
  <c r="AE101" i="92"/>
  <c r="AE103" i="94"/>
  <c r="AE97" i="98"/>
  <c r="AE101" i="101"/>
  <c r="AE103" i="103"/>
  <c r="AE97" i="108"/>
  <c r="AE101" i="110"/>
  <c r="AE103" i="112"/>
  <c r="AE16" i="8"/>
  <c r="AF19" i="75"/>
  <c r="AU21" i="75" s="1"/>
  <c r="AE18" i="81"/>
  <c r="AE15" i="87"/>
  <c r="AF18" i="90"/>
  <c r="AU20" i="90" s="1"/>
  <c r="AF15" i="96"/>
  <c r="AE19" i="101"/>
  <c r="AE16" i="108"/>
  <c r="AF19" i="110"/>
  <c r="AU21" i="110" s="1"/>
  <c r="AF80" i="8"/>
  <c r="AE83" i="81"/>
  <c r="AE80" i="87"/>
  <c r="AF83" i="92"/>
  <c r="AU85" i="92" s="1"/>
  <c r="AF81" i="98"/>
  <c r="AU83" i="98" s="1"/>
  <c r="AF80" i="108"/>
  <c r="AE8" i="8"/>
  <c r="AE3" i="77"/>
  <c r="AE5" i="79"/>
  <c r="AF4" i="81"/>
  <c r="AU6" i="81" s="1"/>
  <c r="AE9" i="85"/>
  <c r="AE9" i="87"/>
  <c r="AF8" i="90"/>
  <c r="AU10" i="90" s="1"/>
  <c r="AF8" i="94"/>
  <c r="AU10" i="94" s="1"/>
  <c r="AE7" i="98"/>
  <c r="AF10" i="101"/>
  <c r="AU12" i="101" s="1"/>
  <c r="AE9" i="105"/>
  <c r="AE3" i="112"/>
  <c r="AF6" i="114"/>
  <c r="AU8" i="114" s="1"/>
  <c r="AE14" i="85"/>
  <c r="AF14" i="94"/>
  <c r="AU16" i="94" s="1"/>
  <c r="AE13" i="105"/>
  <c r="AE23" i="8"/>
  <c r="AF21" i="77"/>
  <c r="AU23" i="77" s="1"/>
  <c r="AE20" i="87"/>
  <c r="AE21" i="92"/>
  <c r="AE23" i="96"/>
  <c r="AE23" i="108"/>
  <c r="AF21" i="112"/>
  <c r="AU23" i="112" s="1"/>
  <c r="AF28" i="8"/>
  <c r="AF153" i="103"/>
  <c r="AF153" i="112"/>
  <c r="AF100" i="8"/>
  <c r="AF100" i="81"/>
  <c r="AU102" i="81" s="1"/>
  <c r="AF100" i="90"/>
  <c r="AU102" i="90" s="1"/>
  <c r="AF100" i="98"/>
  <c r="AU102" i="98" s="1"/>
  <c r="AF100" i="108"/>
  <c r="AU102" i="108" s="1"/>
  <c r="AE17" i="77"/>
  <c r="AE18" i="83"/>
  <c r="AF16" i="87"/>
  <c r="AU18" i="87" s="1"/>
  <c r="AE16" i="96"/>
  <c r="AF17" i="103"/>
  <c r="AU19" i="103" s="1"/>
  <c r="AE17" i="112"/>
  <c r="AE49" i="8"/>
  <c r="AE49" i="77"/>
  <c r="AE49" i="81"/>
  <c r="AE49" i="85"/>
  <c r="AE49" i="90"/>
  <c r="AE49" i="94"/>
  <c r="AE49" i="98"/>
  <c r="AE49" i="103"/>
  <c r="AE49" i="108"/>
  <c r="AE49" i="112"/>
  <c r="AE81" i="8"/>
  <c r="AE80" i="81"/>
  <c r="AF83" i="85"/>
  <c r="AU85" i="85" s="1"/>
  <c r="AF82" i="94"/>
  <c r="AU84" i="94" s="1"/>
  <c r="AE83" i="101"/>
  <c r="AE81" i="108"/>
  <c r="AE7" i="8"/>
  <c r="AF3" i="75"/>
  <c r="AE8" i="77"/>
  <c r="AE3" i="81"/>
  <c r="AE5" i="83"/>
  <c r="AF4" i="85"/>
  <c r="AU6" i="85" s="1"/>
  <c r="AE9" i="90"/>
  <c r="AF3" i="96"/>
  <c r="AF7" i="101"/>
  <c r="AU9" i="101" s="1"/>
  <c r="AF5" i="112"/>
  <c r="AU7" i="112" s="1"/>
  <c r="AE13" i="77"/>
  <c r="AE13" i="112"/>
  <c r="AE20" i="77"/>
  <c r="AE20" i="94"/>
  <c r="AE20" i="112"/>
  <c r="AE26" i="75"/>
  <c r="AE6" i="105"/>
  <c r="AF14" i="75"/>
  <c r="AU16" i="75" s="1"/>
  <c r="AF13" i="114"/>
  <c r="AU15" i="114" s="1"/>
  <c r="AF23" i="96"/>
  <c r="AU25" i="96" s="1"/>
  <c r="AF27" i="77"/>
  <c r="AU29" i="77" s="1"/>
  <c r="AE31" i="81"/>
  <c r="AF26" i="87"/>
  <c r="AU28" i="87" s="1"/>
  <c r="AF29" i="90"/>
  <c r="AU31" i="90" s="1"/>
  <c r="AF28" i="92"/>
  <c r="AU30" i="92" s="1"/>
  <c r="AE29" i="94"/>
  <c r="AF26" i="105"/>
  <c r="AU28" i="105" s="1"/>
  <c r="AF29" i="108"/>
  <c r="AU31" i="108" s="1"/>
  <c r="AF28" i="110"/>
  <c r="AU30" i="110" s="1"/>
  <c r="AE29" i="112"/>
  <c r="AE36" i="8"/>
  <c r="AE40" i="77"/>
  <c r="AE44" i="81"/>
  <c r="AE32" i="85"/>
  <c r="AE38" i="87"/>
  <c r="AE42" i="92"/>
  <c r="AE46" i="96"/>
  <c r="AE34" i="101"/>
  <c r="AE48" i="103"/>
  <c r="AE36" i="108"/>
  <c r="AE6" i="92"/>
  <c r="AE4" i="98"/>
  <c r="AE7" i="105"/>
  <c r="AE10" i="114"/>
  <c r="AF13" i="105"/>
  <c r="AU15" i="105" s="1"/>
  <c r="AE22" i="112"/>
  <c r="AF28" i="81"/>
  <c r="AU30" i="81" s="1"/>
  <c r="AF31" i="83"/>
  <c r="AU33" i="83" s="1"/>
  <c r="AF30" i="87"/>
  <c r="AU32" i="87" s="1"/>
  <c r="AE24" i="96"/>
  <c r="AE27" i="98"/>
  <c r="AF31" i="101"/>
  <c r="AU33" i="101" s="1"/>
  <c r="AF30" i="105"/>
  <c r="AU32" i="105" s="1"/>
  <c r="AE24" i="114"/>
  <c r="AE40" i="8"/>
  <c r="AF35" i="75"/>
  <c r="AU37" i="75" s="1"/>
  <c r="AF33" i="77"/>
  <c r="AU35" i="77" s="1"/>
  <c r="AE34" i="79"/>
  <c r="AE32" i="81"/>
  <c r="AE48" i="81"/>
  <c r="AF43" i="83"/>
  <c r="AU45" i="83" s="1"/>
  <c r="AF41" i="85"/>
  <c r="AU43" i="85" s="1"/>
  <c r="AF47" i="87"/>
  <c r="AU49" i="87" s="1"/>
  <c r="AF45" i="90"/>
  <c r="AU47" i="90" s="1"/>
  <c r="AE46" i="92"/>
  <c r="AE44" i="94"/>
  <c r="AF39" i="96"/>
  <c r="AU41" i="96" s="1"/>
  <c r="AF37" i="98"/>
  <c r="AU39" i="98" s="1"/>
  <c r="AE38" i="101"/>
  <c r="AE36" i="103"/>
  <c r="AE42" i="105"/>
  <c r="AE40" i="108"/>
  <c r="AF58" i="79"/>
  <c r="AU60" i="79" s="1"/>
  <c r="AF66" i="79"/>
  <c r="AU68" i="79" s="1"/>
  <c r="AF58" i="87"/>
  <c r="AU60" i="87" s="1"/>
  <c r="AF66" i="87"/>
  <c r="AU68" i="87" s="1"/>
  <c r="AF58" i="96"/>
  <c r="AU60" i="96" s="1"/>
  <c r="AF66" i="96"/>
  <c r="AU68" i="96" s="1"/>
  <c r="AF58" i="105"/>
  <c r="AU60" i="105" s="1"/>
  <c r="AF66" i="105"/>
  <c r="AU68" i="105" s="1"/>
  <c r="AF58" i="114"/>
  <c r="AU60" i="114" s="1"/>
  <c r="AF66" i="114"/>
  <c r="AU68" i="114" s="1"/>
  <c r="AE69" i="85"/>
  <c r="AF70" i="94"/>
  <c r="AU72" i="94" s="1"/>
  <c r="AE73" i="103"/>
  <c r="AE75" i="77"/>
  <c r="AF77" i="87"/>
  <c r="AU79" i="87" s="1"/>
  <c r="AE74" i="101"/>
  <c r="AE75" i="112"/>
  <c r="AF86" i="75"/>
  <c r="AU88" i="75" s="1"/>
  <c r="AF84" i="96"/>
  <c r="AF85" i="98"/>
  <c r="AU87" i="98" s="1"/>
  <c r="AF86" i="110"/>
  <c r="AU88" i="110" s="1"/>
  <c r="AE90" i="75"/>
  <c r="AF3" i="94"/>
  <c r="AF5" i="101"/>
  <c r="AU7" i="101" s="1"/>
  <c r="AF8" i="108"/>
  <c r="AU10" i="108" s="1"/>
  <c r="AF14" i="83"/>
  <c r="AU16" i="83" s="1"/>
  <c r="AE21" i="79"/>
  <c r="AE22" i="103"/>
  <c r="AE27" i="75"/>
  <c r="AF29" i="77"/>
  <c r="AU31" i="77" s="1"/>
  <c r="AE24" i="81"/>
  <c r="AF27" i="85"/>
  <c r="AU29" i="85" s="1"/>
  <c r="AE28" i="90"/>
  <c r="AF29" i="98"/>
  <c r="AU31" i="98" s="1"/>
  <c r="AF27" i="103"/>
  <c r="AU29" i="103" s="1"/>
  <c r="AF42" i="8"/>
  <c r="AF48" i="75"/>
  <c r="AU50" i="75" s="1"/>
  <c r="AF36" i="79"/>
  <c r="AU38" i="79" s="1"/>
  <c r="AF40" i="83"/>
  <c r="AU42" i="83" s="1"/>
  <c r="AF44" i="87"/>
  <c r="AU46" i="87" s="1"/>
  <c r="AF32" i="92"/>
  <c r="AF46" i="94"/>
  <c r="AU48" i="94" s="1"/>
  <c r="AF34" i="98"/>
  <c r="AU36" i="98" s="1"/>
  <c r="AF38" i="103"/>
  <c r="AU40" i="103" s="1"/>
  <c r="AF42" i="108"/>
  <c r="AU44" i="108" s="1"/>
  <c r="AF10" i="92"/>
  <c r="AU12" i="92" s="1"/>
  <c r="AF10" i="110"/>
  <c r="AU12" i="110" s="1"/>
  <c r="AF14" i="90"/>
  <c r="AU16" i="90" s="1"/>
  <c r="AF21" i="101"/>
  <c r="AU23" i="101" s="1"/>
  <c r="AF22" i="110"/>
  <c r="AU24" i="110" s="1"/>
  <c r="AE31" i="8"/>
  <c r="AF26" i="77"/>
  <c r="AU28" i="77" s="1"/>
  <c r="AF25" i="79"/>
  <c r="AU27" i="79" s="1"/>
  <c r="AF27" i="83"/>
  <c r="AU29" i="83" s="1"/>
  <c r="AE24" i="87"/>
  <c r="AE27" i="90"/>
  <c r="AF31" i="92"/>
  <c r="AU33" i="92" s="1"/>
  <c r="AF30" i="96"/>
  <c r="AU32" i="96" s="1"/>
  <c r="AE24" i="105"/>
  <c r="AE27" i="108"/>
  <c r="AF31" i="110"/>
  <c r="AU33" i="110" s="1"/>
  <c r="AF30" i="114"/>
  <c r="AU32" i="114" s="1"/>
  <c r="AE27" i="92"/>
  <c r="AE31" i="94"/>
  <c r="AF27" i="101"/>
  <c r="AU29" i="101" s="1"/>
  <c r="AF27" i="110"/>
  <c r="AU29" i="110" s="1"/>
  <c r="AE33" i="8"/>
  <c r="AE36" i="75"/>
  <c r="AF46" i="75"/>
  <c r="AU48" i="75" s="1"/>
  <c r="AE37" i="85"/>
  <c r="AE35" i="87"/>
  <c r="AE43" i="87"/>
  <c r="AF38" i="92"/>
  <c r="AU40" i="92" s="1"/>
  <c r="AE33" i="103"/>
  <c r="AE45" i="103"/>
  <c r="AE39" i="105"/>
  <c r="AE44" i="108"/>
  <c r="AE34" i="110"/>
  <c r="AF42" i="110"/>
  <c r="AU44" i="110" s="1"/>
  <c r="AE46" i="110"/>
  <c r="AF37" i="112"/>
  <c r="AU39" i="112" s="1"/>
  <c r="AE41" i="112"/>
  <c r="AE45" i="112"/>
  <c r="AE36" i="114"/>
  <c r="AF42" i="114"/>
  <c r="AU44" i="114" s="1"/>
  <c r="AF55" i="8"/>
  <c r="AF65" i="8"/>
  <c r="AF54" i="75"/>
  <c r="AU56" i="75" s="1"/>
  <c r="AF58" i="75"/>
  <c r="AU60" i="75" s="1"/>
  <c r="AF62" i="75"/>
  <c r="AU64" i="75" s="1"/>
  <c r="AF66" i="75"/>
  <c r="AU68" i="75" s="1"/>
  <c r="AE57" i="77"/>
  <c r="AE52" i="81"/>
  <c r="AF63" i="81"/>
  <c r="AU65" i="81" s="1"/>
  <c r="AF57" i="83"/>
  <c r="AU59" i="83" s="1"/>
  <c r="AF65" i="83"/>
  <c r="AU67" i="83" s="1"/>
  <c r="AE62" i="85"/>
  <c r="AF52" i="87"/>
  <c r="AF55" i="90"/>
  <c r="AU57" i="90" s="1"/>
  <c r="AF52" i="92"/>
  <c r="AF56" i="92"/>
  <c r="AU58" i="92" s="1"/>
  <c r="AF60" i="92"/>
  <c r="AU62" i="92" s="1"/>
  <c r="AF64" i="92"/>
  <c r="AU66" i="92" s="1"/>
  <c r="AF54" i="94"/>
  <c r="AU56" i="94" s="1"/>
  <c r="AF57" i="96"/>
  <c r="AU59" i="96" s="1"/>
  <c r="AE61" i="98"/>
  <c r="AF57" i="101"/>
  <c r="AU59" i="101" s="1"/>
  <c r="AF65" i="101"/>
  <c r="AU67" i="101" s="1"/>
  <c r="AE62" i="103"/>
  <c r="AF52" i="105"/>
  <c r="AF55" i="108"/>
  <c r="AU57" i="108" s="1"/>
  <c r="AE54" i="110"/>
  <c r="AF60" i="110"/>
  <c r="AU62" i="110" s="1"/>
  <c r="AE64" i="110"/>
  <c r="AE54" i="112"/>
  <c r="AE57" i="112"/>
  <c r="AF69" i="8"/>
  <c r="AF69" i="75"/>
  <c r="AU71" i="75" s="1"/>
  <c r="AE73" i="79"/>
  <c r="AF70" i="83"/>
  <c r="AU72" i="83" s="1"/>
  <c r="AF72" i="85"/>
  <c r="AU74" i="85" s="1"/>
  <c r="AF68" i="90"/>
  <c r="AU70" i="90" s="1"/>
  <c r="AF72" i="90"/>
  <c r="AU74" i="90" s="1"/>
  <c r="AF67" i="96"/>
  <c r="AE69" i="105"/>
  <c r="AE76" i="77"/>
  <c r="AF77" i="85"/>
  <c r="AU79" i="85" s="1"/>
  <c r="AF75" i="92"/>
  <c r="AU77" i="92" s="1"/>
  <c r="AF76" i="94"/>
  <c r="AU78" i="94" s="1"/>
  <c r="AF78" i="96"/>
  <c r="AU80" i="96" s="1"/>
  <c r="AE75" i="103"/>
  <c r="AF78" i="108"/>
  <c r="AU80" i="108" s="1"/>
  <c r="AE79" i="110"/>
  <c r="AF78" i="114"/>
  <c r="AU80" i="114" s="1"/>
  <c r="AE86" i="81"/>
  <c r="AE87" i="87"/>
  <c r="AE84" i="92"/>
  <c r="AE88" i="92"/>
  <c r="AE88" i="96"/>
  <c r="AF87" i="101"/>
  <c r="AU89" i="101" s="1"/>
  <c r="AF85" i="105"/>
  <c r="AU87" i="105" s="1"/>
  <c r="AE86" i="108"/>
  <c r="AE86" i="112"/>
  <c r="AE87" i="114"/>
  <c r="AF91" i="79"/>
  <c r="AU93" i="79" s="1"/>
  <c r="AF92" i="81"/>
  <c r="AU94" i="81" s="1"/>
  <c r="AE92" i="92"/>
  <c r="AE90" i="98"/>
  <c r="AF90" i="101"/>
  <c r="AF92" i="103"/>
  <c r="AU94" i="103" s="1"/>
  <c r="AF94" i="77"/>
  <c r="AE95" i="83"/>
  <c r="AF95" i="87"/>
  <c r="AU97" i="87" s="1"/>
  <c r="AF94" i="94"/>
  <c r="AE95" i="101"/>
  <c r="AF95" i="105"/>
  <c r="AU97" i="105" s="1"/>
  <c r="AF94" i="112"/>
  <c r="AF155" i="112"/>
  <c r="AF157" i="110"/>
  <c r="AF28" i="108"/>
  <c r="AU30" i="108" s="1"/>
  <c r="AF46" i="8"/>
  <c r="AF39" i="75"/>
  <c r="AU41" i="75" s="1"/>
  <c r="AF47" i="75"/>
  <c r="AU49" i="75" s="1"/>
  <c r="AE36" i="77"/>
  <c r="AF40" i="79"/>
  <c r="AU42" i="79" s="1"/>
  <c r="AE44" i="83"/>
  <c r="AE34" i="85"/>
  <c r="AF40" i="90"/>
  <c r="AU42" i="90" s="1"/>
  <c r="AE48" i="90"/>
  <c r="AF43" i="92"/>
  <c r="AU45" i="92" s="1"/>
  <c r="AF34" i="94"/>
  <c r="AU36" i="94" s="1"/>
  <c r="AF34" i="96"/>
  <c r="AU36" i="96" s="1"/>
  <c r="AE42" i="96"/>
  <c r="AF46" i="101"/>
  <c r="AU48" i="101" s="1"/>
  <c r="AF32" i="108"/>
  <c r="AE34" i="112"/>
  <c r="AE40" i="114"/>
  <c r="AF46" i="114"/>
  <c r="AU48" i="114" s="1"/>
  <c r="AE64" i="8"/>
  <c r="AE63" i="75"/>
  <c r="AF58" i="77"/>
  <c r="AU60" i="77" s="1"/>
  <c r="AF56" i="79"/>
  <c r="AU58" i="79" s="1"/>
  <c r="AE65" i="81"/>
  <c r="AF63" i="85"/>
  <c r="AU65" i="85" s="1"/>
  <c r="AF61" i="87"/>
  <c r="AU63" i="87" s="1"/>
  <c r="AE64" i="90"/>
  <c r="AE63" i="92"/>
  <c r="AF58" i="94"/>
  <c r="AU60" i="94" s="1"/>
  <c r="AF56" i="96"/>
  <c r="AU58" i="96" s="1"/>
  <c r="AE65" i="98"/>
  <c r="AF63" i="103"/>
  <c r="AU65" i="103" s="1"/>
  <c r="AF61" i="105"/>
  <c r="AU63" i="105" s="1"/>
  <c r="AF59" i="108"/>
  <c r="AU61" i="108" s="1"/>
  <c r="AE59" i="110"/>
  <c r="AF55" i="112"/>
  <c r="AU57" i="112" s="1"/>
  <c r="AE61" i="112"/>
  <c r="AE67" i="75"/>
  <c r="AF73" i="75"/>
  <c r="AU75" i="75" s="1"/>
  <c r="AE68" i="79"/>
  <c r="AE70" i="81"/>
  <c r="AE71" i="83"/>
  <c r="AE72" i="87"/>
  <c r="AF71" i="96"/>
  <c r="AU73" i="96" s="1"/>
  <c r="AE73" i="98"/>
  <c r="AF73" i="103"/>
  <c r="AU75" i="103" s="1"/>
  <c r="AF67" i="110"/>
  <c r="AF73" i="110"/>
  <c r="AU75" i="110" s="1"/>
  <c r="AE68" i="114"/>
  <c r="AE74" i="75"/>
  <c r="AF77" i="79"/>
  <c r="AU79" i="79" s="1"/>
  <c r="AF76" i="81"/>
  <c r="AU78" i="81" s="1"/>
  <c r="AE74" i="83"/>
  <c r="AE77" i="92"/>
  <c r="AF77" i="98"/>
  <c r="AU79" i="98" s="1"/>
  <c r="AF79" i="112"/>
  <c r="AU81" i="112" s="1"/>
  <c r="AF88" i="75"/>
  <c r="AU90" i="75" s="1"/>
  <c r="AF84" i="79"/>
  <c r="AF88" i="79"/>
  <c r="AU90" i="79" s="1"/>
  <c r="AE88" i="81"/>
  <c r="AE87" i="92"/>
  <c r="AF87" i="98"/>
  <c r="AU89" i="98" s="1"/>
  <c r="AE86" i="110"/>
  <c r="AE92" i="77"/>
  <c r="AE90" i="85"/>
  <c r="AE92" i="90"/>
  <c r="AE91" i="96"/>
  <c r="AF91" i="98"/>
  <c r="AU93" i="98" s="1"/>
  <c r="AF93" i="103"/>
  <c r="AU95" i="103" s="1"/>
  <c r="AE90" i="110"/>
  <c r="AF93" i="110"/>
  <c r="AU95" i="110" s="1"/>
  <c r="AE94" i="75"/>
  <c r="AE96" i="79"/>
  <c r="AF96" i="83"/>
  <c r="AU98" i="83" s="1"/>
  <c r="AE94" i="92"/>
  <c r="AE96" i="96"/>
  <c r="AF96" i="101"/>
  <c r="AU98" i="101" s="1"/>
  <c r="AE94" i="110"/>
  <c r="AE94" i="114"/>
  <c r="AE156" i="114"/>
  <c r="AF26" i="85"/>
  <c r="AU28" i="85" s="1"/>
  <c r="AE37" i="77"/>
  <c r="AE45" i="77"/>
  <c r="AE43" i="79"/>
  <c r="AF32" i="81"/>
  <c r="AE40" i="81"/>
  <c r="AE39" i="83"/>
  <c r="AE33" i="90"/>
  <c r="AE41" i="90"/>
  <c r="AF37" i="94"/>
  <c r="AU39" i="94" s="1"/>
  <c r="AF45" i="94"/>
  <c r="AU47" i="94" s="1"/>
  <c r="AF43" i="96"/>
  <c r="AU45" i="96" s="1"/>
  <c r="AE38" i="98"/>
  <c r="AF48" i="98"/>
  <c r="AU50" i="98" s="1"/>
  <c r="AF39" i="101"/>
  <c r="AU41" i="101" s="1"/>
  <c r="AF33" i="108"/>
  <c r="AU35" i="108" s="1"/>
  <c r="AE41" i="108"/>
  <c r="AE35" i="110"/>
  <c r="AF37" i="110"/>
  <c r="AU39" i="110" s="1"/>
  <c r="AE45" i="110"/>
  <c r="AF36" i="112"/>
  <c r="AU38" i="112" s="1"/>
  <c r="AE48" i="112"/>
  <c r="AE44" i="114"/>
  <c r="AF47" i="114"/>
  <c r="AU49" i="114" s="1"/>
  <c r="AF63" i="8"/>
  <c r="AE57" i="75"/>
  <c r="AE65" i="75"/>
  <c r="AF62" i="77"/>
  <c r="AU64" i="77" s="1"/>
  <c r="AE62" i="79"/>
  <c r="AE60" i="81"/>
  <c r="AE54" i="83"/>
  <c r="AE58" i="83"/>
  <c r="AE62" i="83"/>
  <c r="AE66" i="83"/>
  <c r="AF57" i="85"/>
  <c r="AU59" i="85" s="1"/>
  <c r="AF60" i="87"/>
  <c r="AU62" i="87" s="1"/>
  <c r="AF63" i="90"/>
  <c r="AU65" i="90" s="1"/>
  <c r="AE57" i="92"/>
  <c r="AE65" i="92"/>
  <c r="AF62" i="94"/>
  <c r="AU64" i="94" s="1"/>
  <c r="AE62" i="96"/>
  <c r="AE60" i="98"/>
  <c r="AE54" i="101"/>
  <c r="AE58" i="101"/>
  <c r="AE62" i="101"/>
  <c r="AE66" i="101"/>
  <c r="AF57" i="103"/>
  <c r="AU59" i="103" s="1"/>
  <c r="AF60" i="105"/>
  <c r="AU62" i="105" s="1"/>
  <c r="AF63" i="108"/>
  <c r="AU65" i="108" s="1"/>
  <c r="AE57" i="110"/>
  <c r="AF59" i="112"/>
  <c r="AU61" i="112" s="1"/>
  <c r="AF65" i="114"/>
  <c r="AU67" i="114" s="1"/>
  <c r="AF70" i="8"/>
  <c r="AF71" i="75"/>
  <c r="AU73" i="75" s="1"/>
  <c r="AE67" i="81"/>
  <c r="AF69" i="90"/>
  <c r="AU71" i="90" s="1"/>
  <c r="AF69" i="92"/>
  <c r="AU71" i="92" s="1"/>
  <c r="AE73" i="96"/>
  <c r="AF70" i="101"/>
  <c r="AU72" i="101" s="1"/>
  <c r="AF72" i="103"/>
  <c r="AU74" i="103" s="1"/>
  <c r="AF70" i="108"/>
  <c r="AU72" i="108" s="1"/>
  <c r="AF71" i="110"/>
  <c r="AU73" i="110" s="1"/>
  <c r="AE74" i="8"/>
  <c r="AE75" i="75"/>
  <c r="AF74" i="77"/>
  <c r="AE79" i="81"/>
  <c r="AE76" i="90"/>
  <c r="AF75" i="94"/>
  <c r="AU77" i="94" s="1"/>
  <c r="AF76" i="96"/>
  <c r="AU78" i="96" s="1"/>
  <c r="AF76" i="103"/>
  <c r="AU78" i="103" s="1"/>
  <c r="AF77" i="105"/>
  <c r="AU79" i="105" s="1"/>
  <c r="AF74" i="110"/>
  <c r="AE75" i="114"/>
  <c r="AF85" i="8"/>
  <c r="AF84" i="77"/>
  <c r="AF85" i="83"/>
  <c r="AU87" i="83" s="1"/>
  <c r="AF88" i="87"/>
  <c r="AU90" i="87" s="1"/>
  <c r="AE85" i="92"/>
  <c r="AE86" i="94"/>
  <c r="AE85" i="103"/>
  <c r="AE89" i="103"/>
  <c r="AE84" i="108"/>
  <c r="AE86" i="114"/>
  <c r="AF88" i="114"/>
  <c r="AU90" i="114" s="1"/>
  <c r="AF91" i="77"/>
  <c r="AU93" i="77" s="1"/>
  <c r="AE90" i="83"/>
  <c r="AE93" i="90"/>
  <c r="AF92" i="96"/>
  <c r="AU94" i="96" s="1"/>
  <c r="AF93" i="105"/>
  <c r="AU95" i="105" s="1"/>
  <c r="AE92" i="110"/>
  <c r="AE95" i="8"/>
  <c r="AE95" i="81"/>
  <c r="AE95" i="90"/>
  <c r="AE95" i="98"/>
  <c r="AE95" i="108"/>
  <c r="AF95" i="112"/>
  <c r="AU97" i="112" s="1"/>
  <c r="AF155" i="114"/>
  <c r="AF155" i="110"/>
  <c r="AE25" i="96"/>
  <c r="AF25" i="103"/>
  <c r="AU27" i="103" s="1"/>
  <c r="AE25" i="114"/>
  <c r="AE48" i="79"/>
  <c r="AF41" i="81"/>
  <c r="AU43" i="81" s="1"/>
  <c r="AF36" i="85"/>
  <c r="AU38" i="85" s="1"/>
  <c r="AE44" i="85"/>
  <c r="AE34" i="87"/>
  <c r="AE38" i="90"/>
  <c r="AE33" i="98"/>
  <c r="AE45" i="98"/>
  <c r="AE42" i="103"/>
  <c r="AE32" i="105"/>
  <c r="AF42" i="105"/>
  <c r="AU44" i="105" s="1"/>
  <c r="AE47" i="108"/>
  <c r="AE44" i="110"/>
  <c r="AF32" i="114"/>
  <c r="AF38" i="114"/>
  <c r="AU40" i="114" s="1"/>
  <c r="AF48" i="114"/>
  <c r="AU50" i="114" s="1"/>
  <c r="AF53" i="77"/>
  <c r="AU55" i="77" s="1"/>
  <c r="AE66" i="77"/>
  <c r="AF64" i="79"/>
  <c r="AU66" i="79" s="1"/>
  <c r="AF66" i="81"/>
  <c r="AU68" i="81" s="1"/>
  <c r="AE55" i="85"/>
  <c r="AF61" i="85"/>
  <c r="AU63" i="85" s="1"/>
  <c r="AE66" i="87"/>
  <c r="AF53" i="94"/>
  <c r="AU55" i="94" s="1"/>
  <c r="AE66" i="94"/>
  <c r="AF64" i="96"/>
  <c r="AU66" i="96" s="1"/>
  <c r="AF66" i="98"/>
  <c r="AU68" i="98" s="1"/>
  <c r="AE55" i="103"/>
  <c r="AF61" i="103"/>
  <c r="AU63" i="103" s="1"/>
  <c r="AE66" i="105"/>
  <c r="AE53" i="112"/>
  <c r="AF64" i="114"/>
  <c r="AU66" i="114" s="1"/>
  <c r="AF71" i="79"/>
  <c r="AU73" i="79" s="1"/>
  <c r="AE73" i="81"/>
  <c r="AF73" i="85"/>
  <c r="AU75" i="85" s="1"/>
  <c r="AE70" i="92"/>
  <c r="AF69" i="94"/>
  <c r="AU71" i="94" s="1"/>
  <c r="AE68" i="98"/>
  <c r="AE72" i="98"/>
  <c r="AF68" i="103"/>
  <c r="AU70" i="103" s="1"/>
  <c r="AE71" i="108"/>
  <c r="AE75" i="8"/>
  <c r="AE76" i="75"/>
  <c r="AE76" i="79"/>
  <c r="AE75" i="83"/>
  <c r="AE79" i="83"/>
  <c r="AF79" i="85"/>
  <c r="AU81" i="85" s="1"/>
  <c r="AF75" i="90"/>
  <c r="AU77" i="90" s="1"/>
  <c r="AE77" i="96"/>
  <c r="AE74" i="105"/>
  <c r="AF77" i="108"/>
  <c r="AU79" i="108" s="1"/>
  <c r="AF75" i="110"/>
  <c r="AU77" i="110" s="1"/>
  <c r="AF74" i="114"/>
  <c r="AE89" i="8"/>
  <c r="AF87" i="79"/>
  <c r="AU89" i="79" s="1"/>
  <c r="AE87" i="81"/>
  <c r="AE84" i="94"/>
  <c r="AE89" i="98"/>
  <c r="AE84" i="105"/>
  <c r="AE85" i="108"/>
  <c r="AF84" i="110"/>
  <c r="AE89" i="114"/>
  <c r="AE91" i="81"/>
  <c r="AF91" i="90"/>
  <c r="AU93" i="90" s="1"/>
  <c r="AE93" i="92"/>
  <c r="AF91" i="101"/>
  <c r="AU93" i="101" s="1"/>
  <c r="AF92" i="105"/>
  <c r="AU94" i="105" s="1"/>
  <c r="AF91" i="114"/>
  <c r="AU93" i="114" s="1"/>
  <c r="AF96" i="8"/>
  <c r="AE94" i="81"/>
  <c r="AE96" i="85"/>
  <c r="AF96" i="90"/>
  <c r="AU98" i="90" s="1"/>
  <c r="AE94" i="98"/>
  <c r="AE96" i="103"/>
  <c r="AE96" i="108"/>
  <c r="AF96" i="112"/>
  <c r="AU98" i="112" s="1"/>
  <c r="AF160" i="112"/>
  <c r="AE158" i="110"/>
  <c r="AE62" i="81"/>
  <c r="AF73" i="79"/>
  <c r="AU75" i="79" s="1"/>
  <c r="AE88" i="87"/>
  <c r="AF92" i="87"/>
  <c r="AU94" i="87" s="1"/>
  <c r="AF160" i="105"/>
  <c r="AF160" i="96"/>
  <c r="AF160" i="94"/>
  <c r="AE155" i="92"/>
  <c r="Q96" i="86"/>
  <c r="AF69" i="105"/>
  <c r="AU71" i="105" s="1"/>
  <c r="AF76" i="114"/>
  <c r="AU78" i="114" s="1"/>
  <c r="AE159" i="98"/>
  <c r="AE54" i="98"/>
  <c r="AE78" i="90"/>
  <c r="AF91" i="94"/>
  <c r="AU93" i="94" s="1"/>
  <c r="AE155" i="101"/>
  <c r="AF157" i="92"/>
  <c r="AF61" i="98"/>
  <c r="AU63" i="98" s="1"/>
  <c r="AF85" i="101"/>
  <c r="AU87" i="101" s="1"/>
  <c r="AE158" i="103"/>
  <c r="Q96" i="102"/>
  <c r="AF160" i="75"/>
  <c r="AE159" i="8"/>
  <c r="AF107" i="75"/>
  <c r="AF105" i="77"/>
  <c r="AF106" i="77"/>
  <c r="AF107" i="81"/>
  <c r="AF108" i="85"/>
  <c r="AF112" i="85"/>
  <c r="AF115" i="85"/>
  <c r="AF121" i="85"/>
  <c r="AF128" i="85"/>
  <c r="AF135" i="85"/>
  <c r="AF138" i="85"/>
  <c r="AF143" i="85"/>
  <c r="AF117" i="85"/>
  <c r="AF137" i="85"/>
  <c r="AF144" i="85"/>
  <c r="AF148" i="85"/>
  <c r="AF152" i="85"/>
  <c r="AF98" i="85"/>
  <c r="AU100" i="85" s="1"/>
  <c r="AF102" i="85"/>
  <c r="AU104" i="85" s="1"/>
  <c r="AF15" i="85"/>
  <c r="AF19" i="85"/>
  <c r="AU21" i="85" s="1"/>
  <c r="AF50" i="85"/>
  <c r="AU52" i="85" s="1"/>
  <c r="AF80" i="85"/>
  <c r="AF6" i="85"/>
  <c r="AU8" i="85" s="1"/>
  <c r="AF10" i="85"/>
  <c r="AU12" i="85" s="1"/>
  <c r="AF111" i="85"/>
  <c r="AF142" i="85"/>
  <c r="AF147" i="85"/>
  <c r="AF124" i="85"/>
  <c r="AF134" i="85"/>
  <c r="AF139" i="85"/>
  <c r="AF81" i="85"/>
  <c r="AU83" i="85" s="1"/>
  <c r="AF12" i="85"/>
  <c r="AF13" i="85"/>
  <c r="AU15" i="85" s="1"/>
  <c r="AF99" i="85"/>
  <c r="AU101" i="85" s="1"/>
  <c r="AF16" i="85"/>
  <c r="AU18" i="85" s="1"/>
  <c r="AF3" i="85"/>
  <c r="AF11" i="85"/>
  <c r="AU13" i="85" s="1"/>
  <c r="AF51" i="85"/>
  <c r="AU53" i="85" s="1"/>
  <c r="AF20" i="85"/>
  <c r="AF103" i="85"/>
  <c r="AU105" i="85" s="1"/>
  <c r="AF7" i="85"/>
  <c r="AU9" i="85" s="1"/>
  <c r="AF23" i="85"/>
  <c r="AU25" i="85" s="1"/>
  <c r="AF43" i="85"/>
  <c r="AU45" i="85" s="1"/>
  <c r="AF32" i="85"/>
  <c r="AF47" i="85"/>
  <c r="AU49" i="85" s="1"/>
  <c r="AF48" i="85"/>
  <c r="AU50" i="85" s="1"/>
  <c r="AF52" i="85"/>
  <c r="AF56" i="85"/>
  <c r="AU58" i="85" s="1"/>
  <c r="AF60" i="85"/>
  <c r="AU62" i="85" s="1"/>
  <c r="AF64" i="85"/>
  <c r="AU66" i="85" s="1"/>
  <c r="AF67" i="85"/>
  <c r="AF71" i="85"/>
  <c r="AU73" i="85" s="1"/>
  <c r="AF74" i="85"/>
  <c r="AF78" i="85"/>
  <c r="AU80" i="85" s="1"/>
  <c r="AF84" i="85"/>
  <c r="AF88" i="85"/>
  <c r="AU90" i="85" s="1"/>
  <c r="AF91" i="85"/>
  <c r="AU93" i="85" s="1"/>
  <c r="AF24" i="85"/>
  <c r="AF25" i="85"/>
  <c r="AU27" i="85" s="1"/>
  <c r="AF35" i="85"/>
  <c r="AU37" i="85" s="1"/>
  <c r="AF28" i="85"/>
  <c r="AU30" i="85" s="1"/>
  <c r="AF29" i="85"/>
  <c r="AU31" i="85" s="1"/>
  <c r="AF40" i="85"/>
  <c r="AU42" i="85" s="1"/>
  <c r="AF39" i="85"/>
  <c r="AU41" i="85" s="1"/>
  <c r="AF155" i="85"/>
  <c r="AF156" i="85"/>
  <c r="AF158" i="85"/>
  <c r="AF159" i="85"/>
  <c r="AF157" i="85"/>
  <c r="AF160" i="85"/>
  <c r="AF107" i="77"/>
  <c r="AF107" i="85"/>
  <c r="AF107" i="90"/>
  <c r="AF124" i="90"/>
  <c r="AF117" i="90"/>
  <c r="AF128" i="90"/>
  <c r="AF131" i="90"/>
  <c r="AF135" i="90"/>
  <c r="AF138" i="90"/>
  <c r="AF139" i="90"/>
  <c r="AF142" i="90"/>
  <c r="AF122" i="90"/>
  <c r="AF123" i="90"/>
  <c r="AF137" i="90"/>
  <c r="AF141" i="90"/>
  <c r="AF146" i="90"/>
  <c r="AF151" i="90"/>
  <c r="AF152" i="90"/>
  <c r="AF98" i="90"/>
  <c r="AU100" i="90" s="1"/>
  <c r="AF102" i="90"/>
  <c r="AU104" i="90" s="1"/>
  <c r="AF15" i="90"/>
  <c r="AF19" i="90"/>
  <c r="AU21" i="90" s="1"/>
  <c r="AF50" i="90"/>
  <c r="AU52" i="90" s="1"/>
  <c r="AF82" i="90"/>
  <c r="AU84" i="90" s="1"/>
  <c r="AF6" i="90"/>
  <c r="AU8" i="90" s="1"/>
  <c r="AF10" i="90"/>
  <c r="AU12" i="90" s="1"/>
  <c r="AF134" i="90"/>
  <c r="AF143" i="90"/>
  <c r="AF145" i="90"/>
  <c r="AF149" i="90"/>
  <c r="AF127" i="90"/>
  <c r="AF150" i="90"/>
  <c r="AF83" i="90"/>
  <c r="AU85" i="90" s="1"/>
  <c r="AF7" i="90"/>
  <c r="AU9" i="90" s="1"/>
  <c r="AF21" i="90"/>
  <c r="AU23" i="90" s="1"/>
  <c r="AF22" i="90"/>
  <c r="AU24" i="90" s="1"/>
  <c r="AF99" i="90"/>
  <c r="AU101" i="90" s="1"/>
  <c r="AF51" i="90"/>
  <c r="AU53" i="90" s="1"/>
  <c r="AF3" i="90"/>
  <c r="AF11" i="90"/>
  <c r="AU13" i="90" s="1"/>
  <c r="AF12" i="90"/>
  <c r="AF13" i="90"/>
  <c r="AU15" i="90" s="1"/>
  <c r="AF103" i="90"/>
  <c r="AU105" i="90" s="1"/>
  <c r="AF16" i="90"/>
  <c r="AU18" i="90" s="1"/>
  <c r="AF26" i="90"/>
  <c r="AU28" i="90" s="1"/>
  <c r="AF47" i="90"/>
  <c r="AU49" i="90" s="1"/>
  <c r="AF30" i="90"/>
  <c r="AU32" i="90" s="1"/>
  <c r="AF31" i="90"/>
  <c r="AU33" i="90" s="1"/>
  <c r="AF35" i="90"/>
  <c r="AU37" i="90" s="1"/>
  <c r="AF36" i="90"/>
  <c r="AU38" i="90" s="1"/>
  <c r="AF39" i="90"/>
  <c r="AU41" i="90" s="1"/>
  <c r="AF56" i="90"/>
  <c r="AU58" i="90" s="1"/>
  <c r="AF65" i="90"/>
  <c r="AU67" i="90" s="1"/>
  <c r="AF60" i="90"/>
  <c r="AU62" i="90" s="1"/>
  <c r="AF44" i="90"/>
  <c r="AU46" i="90" s="1"/>
  <c r="AF57" i="90"/>
  <c r="AU59" i="90" s="1"/>
  <c r="AF64" i="90"/>
  <c r="AU66" i="90" s="1"/>
  <c r="AF67" i="90"/>
  <c r="AF71" i="90"/>
  <c r="AU73" i="90" s="1"/>
  <c r="AF87" i="90"/>
  <c r="AU89" i="90" s="1"/>
  <c r="AF43" i="90"/>
  <c r="AU45" i="90" s="1"/>
  <c r="AF52" i="90"/>
  <c r="AF76" i="90"/>
  <c r="AU78" i="90" s="1"/>
  <c r="AF93" i="90"/>
  <c r="AU95" i="90" s="1"/>
  <c r="AF156" i="90"/>
  <c r="AF160" i="90"/>
  <c r="AF159" i="90"/>
  <c r="AF157" i="90"/>
  <c r="AF155" i="90"/>
  <c r="AF158" i="90"/>
  <c r="AF112" i="92"/>
  <c r="AF133" i="92"/>
  <c r="AF113" i="92"/>
  <c r="AF118" i="92"/>
  <c r="AF121" i="92"/>
  <c r="AF125" i="92"/>
  <c r="AF134" i="92"/>
  <c r="AF132" i="92"/>
  <c r="AF139" i="92"/>
  <c r="AF142" i="92"/>
  <c r="AF145" i="92"/>
  <c r="AF149" i="92"/>
  <c r="AF150" i="92"/>
  <c r="AL32" i="92" s="1"/>
  <c r="AF154" i="92"/>
  <c r="AF98" i="92"/>
  <c r="AU100" i="92" s="1"/>
  <c r="AF102" i="92"/>
  <c r="AU104" i="92" s="1"/>
  <c r="AF17" i="92"/>
  <c r="AU19" i="92" s="1"/>
  <c r="AF50" i="92"/>
  <c r="AU52" i="92" s="1"/>
  <c r="AF81" i="92"/>
  <c r="AU83" i="92" s="1"/>
  <c r="AF122" i="92"/>
  <c r="AF144" i="92"/>
  <c r="AF148" i="92"/>
  <c r="AF119" i="92"/>
  <c r="AF129" i="92"/>
  <c r="AF141" i="92"/>
  <c r="AF138" i="92"/>
  <c r="AF153" i="92"/>
  <c r="AF135" i="92"/>
  <c r="AF18" i="92"/>
  <c r="AU20" i="92" s="1"/>
  <c r="AF82" i="92"/>
  <c r="AU84" i="92" s="1"/>
  <c r="AF103" i="92"/>
  <c r="AU105" i="92" s="1"/>
  <c r="AF4" i="92"/>
  <c r="AU6" i="92" s="1"/>
  <c r="AF5" i="92"/>
  <c r="AU7" i="92" s="1"/>
  <c r="AF12" i="92"/>
  <c r="AF13" i="92"/>
  <c r="AU15" i="92" s="1"/>
  <c r="AF51" i="92"/>
  <c r="AU53" i="92" s="1"/>
  <c r="AF8" i="92"/>
  <c r="AU10" i="92" s="1"/>
  <c r="AF9" i="92"/>
  <c r="AU11" i="92" s="1"/>
  <c r="AF99" i="92"/>
  <c r="AU101" i="92" s="1"/>
  <c r="AF20" i="92"/>
  <c r="AF25" i="92"/>
  <c r="AU27" i="92" s="1"/>
  <c r="AF37" i="92"/>
  <c r="AU39" i="92" s="1"/>
  <c r="AF29" i="92"/>
  <c r="AU31" i="92" s="1"/>
  <c r="AF30" i="92"/>
  <c r="AU32" i="92" s="1"/>
  <c r="AF41" i="92"/>
  <c r="AU43" i="92" s="1"/>
  <c r="AF42" i="92"/>
  <c r="AU44" i="92" s="1"/>
  <c r="AF68" i="92"/>
  <c r="AU70" i="92" s="1"/>
  <c r="AF72" i="92"/>
  <c r="AU74" i="92" s="1"/>
  <c r="AF45" i="92"/>
  <c r="AU47" i="92" s="1"/>
  <c r="AF78" i="92"/>
  <c r="AU80" i="92" s="1"/>
  <c r="AF34" i="92"/>
  <c r="AU36" i="92" s="1"/>
  <c r="AF92" i="92"/>
  <c r="AU94" i="92" s="1"/>
  <c r="AF33" i="92"/>
  <c r="AU35" i="92" s="1"/>
  <c r="AF55" i="92"/>
  <c r="AU57" i="92" s="1"/>
  <c r="AF59" i="92"/>
  <c r="AU61" i="92" s="1"/>
  <c r="AF63" i="92"/>
  <c r="AU65" i="92" s="1"/>
  <c r="AF77" i="92"/>
  <c r="AU79" i="92" s="1"/>
  <c r="AF87" i="92"/>
  <c r="AU89" i="92" s="1"/>
  <c r="AF94" i="92"/>
  <c r="AF160" i="92"/>
  <c r="AF158" i="92"/>
  <c r="AF105" i="79"/>
  <c r="AF106" i="85"/>
  <c r="AF108" i="90"/>
  <c r="AF106" i="92"/>
  <c r="AF108" i="94"/>
  <c r="AF105" i="92"/>
  <c r="AF105" i="94"/>
  <c r="AF107" i="96"/>
  <c r="AF104" i="96"/>
  <c r="AF118" i="96"/>
  <c r="AF123" i="96"/>
  <c r="AF134" i="96"/>
  <c r="AF119" i="96"/>
  <c r="AF142" i="96"/>
  <c r="AF147" i="96"/>
  <c r="AF154" i="96"/>
  <c r="AF98" i="96"/>
  <c r="AU100" i="96" s="1"/>
  <c r="AF102" i="96"/>
  <c r="AU104" i="96" s="1"/>
  <c r="AF17" i="96"/>
  <c r="AU19" i="96" s="1"/>
  <c r="AF50" i="96"/>
  <c r="AU52" i="96" s="1"/>
  <c r="AF83" i="96"/>
  <c r="AU85" i="96" s="1"/>
  <c r="AF135" i="96"/>
  <c r="AF146" i="96"/>
  <c r="AF151" i="96"/>
  <c r="AF127" i="96"/>
  <c r="AF138" i="96"/>
  <c r="AF141" i="96"/>
  <c r="AF153" i="96"/>
  <c r="AF80" i="96"/>
  <c r="AF4" i="96"/>
  <c r="AU6" i="96" s="1"/>
  <c r="AF103" i="96"/>
  <c r="AU105" i="96" s="1"/>
  <c r="AF8" i="96"/>
  <c r="AU10" i="96" s="1"/>
  <c r="AF9" i="96"/>
  <c r="AU11" i="96" s="1"/>
  <c r="AF18" i="96"/>
  <c r="AU20" i="96" s="1"/>
  <c r="AF51" i="96"/>
  <c r="AU53" i="96" s="1"/>
  <c r="AF99" i="96"/>
  <c r="AU101" i="96" s="1"/>
  <c r="AF12" i="96"/>
  <c r="AF22" i="96"/>
  <c r="AU24" i="96" s="1"/>
  <c r="AF31" i="96"/>
  <c r="AU33" i="96" s="1"/>
  <c r="AF41" i="96"/>
  <c r="AU43" i="96" s="1"/>
  <c r="AF45" i="96"/>
  <c r="AU47" i="96" s="1"/>
  <c r="AF46" i="96"/>
  <c r="AU48" i="96" s="1"/>
  <c r="AF55" i="96"/>
  <c r="AU57" i="96" s="1"/>
  <c r="AF59" i="96"/>
  <c r="AU61" i="96" s="1"/>
  <c r="AF63" i="96"/>
  <c r="AU65" i="96" s="1"/>
  <c r="AF75" i="96"/>
  <c r="AU77" i="96" s="1"/>
  <c r="AF79" i="96"/>
  <c r="AU81" i="96" s="1"/>
  <c r="AF85" i="96"/>
  <c r="AU87" i="96" s="1"/>
  <c r="AF89" i="96"/>
  <c r="AU91" i="96" s="1"/>
  <c r="AF33" i="96"/>
  <c r="AU35" i="96" s="1"/>
  <c r="AF27" i="96"/>
  <c r="AU29" i="96" s="1"/>
  <c r="AF28" i="96"/>
  <c r="AU30" i="96" s="1"/>
  <c r="AF68" i="96"/>
  <c r="AU70" i="96" s="1"/>
  <c r="AF72" i="96"/>
  <c r="AU74" i="96" s="1"/>
  <c r="AF38" i="96"/>
  <c r="AU40" i="96" s="1"/>
  <c r="AF69" i="96"/>
  <c r="AU71" i="96" s="1"/>
  <c r="AF94" i="96"/>
  <c r="AF37" i="96"/>
  <c r="AU39" i="96" s="1"/>
  <c r="AF157" i="96"/>
  <c r="AF158" i="96"/>
  <c r="AF104" i="98"/>
  <c r="AF106" i="101"/>
  <c r="AF104" i="103"/>
  <c r="AF109" i="103"/>
  <c r="AF111" i="103"/>
  <c r="AF115" i="103"/>
  <c r="AF112" i="103"/>
  <c r="AF121" i="103"/>
  <c r="AF135" i="103"/>
  <c r="AF138" i="103"/>
  <c r="AF117" i="103"/>
  <c r="AF128" i="103"/>
  <c r="AF137" i="103"/>
  <c r="AF142" i="103"/>
  <c r="AF144" i="103"/>
  <c r="AF148" i="103"/>
  <c r="AF152" i="103"/>
  <c r="AF98" i="103"/>
  <c r="AU100" i="103" s="1"/>
  <c r="AF102" i="103"/>
  <c r="AU104" i="103" s="1"/>
  <c r="AF15" i="103"/>
  <c r="AF19" i="103"/>
  <c r="AU21" i="103" s="1"/>
  <c r="AF50" i="103"/>
  <c r="AU52" i="103" s="1"/>
  <c r="AF80" i="103"/>
  <c r="AF147" i="103"/>
  <c r="AF141" i="103"/>
  <c r="AF134" i="103"/>
  <c r="AF12" i="103"/>
  <c r="AF13" i="103"/>
  <c r="AU15" i="103" s="1"/>
  <c r="AF99" i="103"/>
  <c r="AU101" i="103" s="1"/>
  <c r="AF16" i="103"/>
  <c r="AU18" i="103" s="1"/>
  <c r="AF3" i="103"/>
  <c r="AF51" i="103"/>
  <c r="AU53" i="103" s="1"/>
  <c r="AF81" i="103"/>
  <c r="AU83" i="103" s="1"/>
  <c r="AF6" i="103"/>
  <c r="AU8" i="103" s="1"/>
  <c r="AF7" i="103"/>
  <c r="AU9" i="103" s="1"/>
  <c r="AF20" i="103"/>
  <c r="AF103" i="103"/>
  <c r="AU105" i="103" s="1"/>
  <c r="AF10" i="103"/>
  <c r="AU12" i="103" s="1"/>
  <c r="AF23" i="103"/>
  <c r="AU25" i="103" s="1"/>
  <c r="AF43" i="103"/>
  <c r="AU45" i="103" s="1"/>
  <c r="AF32" i="103"/>
  <c r="AF47" i="103"/>
  <c r="AU49" i="103" s="1"/>
  <c r="AF48" i="103"/>
  <c r="AU50" i="103" s="1"/>
  <c r="AF52" i="103"/>
  <c r="AF56" i="103"/>
  <c r="AU58" i="103" s="1"/>
  <c r="AF60" i="103"/>
  <c r="AU62" i="103" s="1"/>
  <c r="AF64" i="103"/>
  <c r="AU66" i="103" s="1"/>
  <c r="AF67" i="103"/>
  <c r="AF71" i="103"/>
  <c r="AU73" i="103" s="1"/>
  <c r="AF24" i="103"/>
  <c r="AF35" i="103"/>
  <c r="AU37" i="103" s="1"/>
  <c r="AF28" i="103"/>
  <c r="AU30" i="103" s="1"/>
  <c r="AF29" i="103"/>
  <c r="AU31" i="103" s="1"/>
  <c r="AF40" i="103"/>
  <c r="AU42" i="103" s="1"/>
  <c r="AF78" i="103"/>
  <c r="AU80" i="103" s="1"/>
  <c r="AF84" i="103"/>
  <c r="AF88" i="103"/>
  <c r="AU90" i="103" s="1"/>
  <c r="AF39" i="103"/>
  <c r="AU41" i="103" s="1"/>
  <c r="AF79" i="103"/>
  <c r="AU81" i="103" s="1"/>
  <c r="AF91" i="103"/>
  <c r="AU93" i="103" s="1"/>
  <c r="AF74" i="103"/>
  <c r="AF159" i="103"/>
  <c r="AF105" i="103"/>
  <c r="AF105" i="96"/>
  <c r="AF108" i="103"/>
  <c r="AF109" i="112"/>
  <c r="AF107" i="112"/>
  <c r="AF108" i="101"/>
  <c r="AF108" i="112"/>
  <c r="AF107" i="110"/>
  <c r="AE109" i="79"/>
  <c r="AE134" i="96"/>
  <c r="AE109" i="96"/>
  <c r="AE119" i="96"/>
  <c r="AE121" i="96"/>
  <c r="AE128" i="96"/>
  <c r="AE129" i="96"/>
  <c r="AE132" i="96"/>
  <c r="AE141" i="96"/>
  <c r="AE122" i="96"/>
  <c r="AE130" i="96"/>
  <c r="AE138" i="96"/>
  <c r="AE146" i="96"/>
  <c r="AE154" i="96"/>
  <c r="AE133" i="96"/>
  <c r="AE111" i="96"/>
  <c r="AE151" i="96"/>
  <c r="AE140" i="96"/>
  <c r="AE136" i="96"/>
  <c r="AE142" i="96"/>
  <c r="AE98" i="96"/>
  <c r="AE12" i="96"/>
  <c r="AE22" i="96"/>
  <c r="AE4" i="96"/>
  <c r="AE7" i="96"/>
  <c r="AE102" i="96"/>
  <c r="AE8" i="96"/>
  <c r="AE11" i="96"/>
  <c r="AE17" i="96"/>
  <c r="AE50" i="96"/>
  <c r="AE83" i="96"/>
  <c r="AE27" i="96"/>
  <c r="AE37" i="96"/>
  <c r="AE31" i="96"/>
  <c r="AE41" i="96"/>
  <c r="AE44" i="96"/>
  <c r="AE45" i="96"/>
  <c r="AE55" i="96"/>
  <c r="AE59" i="96"/>
  <c r="AE63" i="96"/>
  <c r="AE75" i="96"/>
  <c r="AE79" i="96"/>
  <c r="AE85" i="96"/>
  <c r="AE89" i="96"/>
  <c r="AE26" i="96"/>
  <c r="AE36" i="96"/>
  <c r="AE64" i="96"/>
  <c r="AE70" i="96"/>
  <c r="AE60" i="96"/>
  <c r="AE67" i="96"/>
  <c r="AE56" i="96"/>
  <c r="AE71" i="96"/>
  <c r="AE93" i="96"/>
  <c r="AE33" i="96"/>
  <c r="AE52" i="96"/>
  <c r="AE86" i="96"/>
  <c r="AE157" i="96"/>
  <c r="AE159" i="96"/>
  <c r="AE155" i="96"/>
  <c r="AE105" i="83"/>
  <c r="AE107" i="83"/>
  <c r="AE109" i="83"/>
  <c r="AE104" i="83"/>
  <c r="AE106" i="83"/>
  <c r="AE108" i="83"/>
  <c r="AE118" i="83"/>
  <c r="AE123" i="83"/>
  <c r="AE115" i="83"/>
  <c r="AE131" i="83"/>
  <c r="AE142" i="83"/>
  <c r="AE111" i="83"/>
  <c r="AE116" i="83"/>
  <c r="AE121" i="83"/>
  <c r="AE132" i="83"/>
  <c r="AE145" i="83"/>
  <c r="AE149" i="83"/>
  <c r="AE153" i="83"/>
  <c r="AE129" i="83"/>
  <c r="AE139" i="83"/>
  <c r="AE150" i="83"/>
  <c r="AE133" i="83"/>
  <c r="AE141" i="83"/>
  <c r="AE127" i="83"/>
  <c r="AE137" i="83"/>
  <c r="AE143" i="83"/>
  <c r="AE98" i="83"/>
  <c r="AE81" i="83"/>
  <c r="AE17" i="83"/>
  <c r="AE4" i="83"/>
  <c r="AE102" i="83"/>
  <c r="AE12" i="83"/>
  <c r="AE20" i="83"/>
  <c r="AE23" i="83"/>
  <c r="AE50" i="83"/>
  <c r="AE8" i="83"/>
  <c r="AE25" i="83"/>
  <c r="AE41" i="83"/>
  <c r="AE29" i="83"/>
  <c r="AE32" i="83"/>
  <c r="AE45" i="83"/>
  <c r="AE48" i="83"/>
  <c r="AE33" i="83"/>
  <c r="AE68" i="83"/>
  <c r="AE72" i="83"/>
  <c r="AE84" i="83"/>
  <c r="AE88" i="83"/>
  <c r="AE93" i="83"/>
  <c r="AE24" i="83"/>
  <c r="AE40" i="83"/>
  <c r="AE37" i="83"/>
  <c r="AE159" i="83"/>
  <c r="AE155" i="83"/>
  <c r="AE156" i="83"/>
  <c r="AE160" i="83"/>
  <c r="AE157" i="83"/>
  <c r="AE158" i="83"/>
  <c r="AE104" i="105"/>
  <c r="AE110" i="81"/>
  <c r="AE112" i="87"/>
  <c r="AE126" i="83"/>
  <c r="AE105" i="98"/>
  <c r="AE106" i="101"/>
  <c r="AE106" i="114"/>
  <c r="AE112" i="81"/>
  <c r="AF114" i="92"/>
  <c r="AF113" i="103"/>
  <c r="AE106" i="87"/>
  <c r="AE114" i="81"/>
  <c r="AF113" i="101"/>
  <c r="AE111" i="92"/>
  <c r="AE119" i="75"/>
  <c r="AE119" i="92"/>
  <c r="AE119" i="110"/>
  <c r="AE126" i="101"/>
  <c r="AE104" i="94"/>
  <c r="AE107" i="96"/>
  <c r="AE104" i="103"/>
  <c r="AE127" i="108"/>
  <c r="AE109" i="108"/>
  <c r="AE111" i="75"/>
  <c r="AF110" i="79"/>
  <c r="AF110" i="85"/>
  <c r="AF114" i="90"/>
  <c r="AF110" i="96"/>
  <c r="AF113" i="105"/>
  <c r="AE111" i="112"/>
  <c r="AE114" i="83"/>
  <c r="AF119" i="8"/>
  <c r="AF120" i="77"/>
  <c r="AE117" i="83"/>
  <c r="AF119" i="90"/>
  <c r="AE120" i="94"/>
  <c r="AF117" i="101"/>
  <c r="AE118" i="103"/>
  <c r="AF116" i="110"/>
  <c r="AF120" i="114"/>
  <c r="AF121" i="83"/>
  <c r="AF121" i="96"/>
  <c r="AE121" i="108"/>
  <c r="AE128" i="75"/>
  <c r="AE126" i="79"/>
  <c r="AE128" i="83"/>
  <c r="AE127" i="87"/>
  <c r="AE123" i="94"/>
  <c r="AE125" i="96"/>
  <c r="AF127" i="103"/>
  <c r="AF124" i="110"/>
  <c r="AF124" i="114"/>
  <c r="AE126" i="108"/>
  <c r="AF133" i="8"/>
  <c r="AE130" i="85"/>
  <c r="AF131" i="87"/>
  <c r="AF130" i="96"/>
  <c r="AF130" i="105"/>
  <c r="AF130" i="114"/>
  <c r="AE134" i="83"/>
  <c r="AE136" i="105"/>
  <c r="AE107" i="92"/>
  <c r="AE105" i="92"/>
  <c r="AE121" i="110"/>
  <c r="AE111" i="8"/>
  <c r="AE110" i="77"/>
  <c r="AF111" i="79"/>
  <c r="AF112" i="90"/>
  <c r="AF111" i="92"/>
  <c r="AF111" i="96"/>
  <c r="AF114" i="101"/>
  <c r="AE111" i="110"/>
  <c r="AF110" i="114"/>
  <c r="AF120" i="75"/>
  <c r="AE118" i="81"/>
  <c r="AE116" i="87"/>
  <c r="AE120" i="92"/>
  <c r="AF116" i="98"/>
  <c r="AF119" i="103"/>
  <c r="AF120" i="108"/>
  <c r="AF117" i="114"/>
  <c r="AF122" i="83"/>
  <c r="AE122" i="105"/>
  <c r="AF125" i="8"/>
  <c r="AE127" i="79"/>
  <c r="AF125" i="83"/>
  <c r="AF125" i="85"/>
  <c r="AF127" i="94"/>
  <c r="AF124" i="98"/>
  <c r="AF127" i="105"/>
  <c r="AE127" i="110"/>
  <c r="AE123" i="114"/>
  <c r="AE129" i="77"/>
  <c r="AF132" i="81"/>
  <c r="AF133" i="85"/>
  <c r="AF129" i="94"/>
  <c r="AE136" i="83"/>
  <c r="AF136" i="92"/>
  <c r="AF136" i="105"/>
  <c r="AF140" i="77"/>
  <c r="AE104" i="75"/>
  <c r="AE107" i="75"/>
  <c r="AE114" i="8"/>
  <c r="AE114" i="77"/>
  <c r="AF115" i="83"/>
  <c r="AE110" i="94"/>
  <c r="AF112" i="96"/>
  <c r="AE111" i="108"/>
  <c r="AE110" i="112"/>
  <c r="AF111" i="114"/>
  <c r="AE117" i="75"/>
  <c r="AE117" i="81"/>
  <c r="AE120" i="87"/>
  <c r="AE116" i="94"/>
  <c r="AF119" i="98"/>
  <c r="AF120" i="105"/>
  <c r="AF116" i="112"/>
  <c r="AE122" i="85"/>
  <c r="AE122" i="98"/>
  <c r="AE124" i="75"/>
  <c r="AF128" i="77"/>
  <c r="AE124" i="85"/>
  <c r="AE127" i="90"/>
  <c r="AE127" i="96"/>
  <c r="AE125" i="101"/>
  <c r="AF125" i="103"/>
  <c r="AE127" i="112"/>
  <c r="AF128" i="114"/>
  <c r="AF130" i="77"/>
  <c r="AE131" i="81"/>
  <c r="AE129" i="90"/>
  <c r="AF131" i="96"/>
  <c r="AF132" i="98"/>
  <c r="AF133" i="105"/>
  <c r="AF132" i="108"/>
  <c r="AE138" i="75"/>
  <c r="AE138" i="92"/>
  <c r="AE138" i="110"/>
  <c r="AE113" i="79"/>
  <c r="AE113" i="90"/>
  <c r="AF115" i="98"/>
  <c r="AE114" i="108"/>
  <c r="AF119" i="77"/>
  <c r="AF119" i="94"/>
  <c r="AF119" i="112"/>
  <c r="AE125" i="79"/>
  <c r="AE126" i="98"/>
  <c r="AF124" i="112"/>
  <c r="AF129" i="103"/>
  <c r="AF131" i="110"/>
  <c r="AF136" i="77"/>
  <c r="AE134" i="94"/>
  <c r="AE136" i="112"/>
  <c r="AE140" i="8"/>
  <c r="AE141" i="77"/>
  <c r="AE143" i="81"/>
  <c r="AF143" i="92"/>
  <c r="AF143" i="101"/>
  <c r="AF143" i="110"/>
  <c r="AF148" i="8"/>
  <c r="AE147" i="83"/>
  <c r="AE149" i="87"/>
  <c r="AF147" i="90"/>
  <c r="AE144" i="101"/>
  <c r="AE144" i="105"/>
  <c r="AF144" i="108"/>
  <c r="AE147" i="114"/>
  <c r="AF150" i="87"/>
  <c r="AL32" i="87" s="1"/>
  <c r="AE151" i="103"/>
  <c r="AF153" i="77"/>
  <c r="AF111" i="77"/>
  <c r="AF112" i="114"/>
  <c r="AE120" i="81"/>
  <c r="AE120" i="98"/>
  <c r="AE117" i="112"/>
  <c r="AE125" i="75"/>
  <c r="AE124" i="83"/>
  <c r="AE124" i="96"/>
  <c r="AF123" i="110"/>
  <c r="AE132" i="8"/>
  <c r="AF130" i="83"/>
  <c r="AE131" i="98"/>
  <c r="AE131" i="108"/>
  <c r="AF136" i="81"/>
  <c r="AF136" i="98"/>
  <c r="AE139" i="79"/>
  <c r="AE142" i="85"/>
  <c r="AE143" i="94"/>
  <c r="AE139" i="103"/>
  <c r="AE140" i="108"/>
  <c r="AE143" i="112"/>
  <c r="AE146" i="75"/>
  <c r="AE148" i="79"/>
  <c r="AF145" i="85"/>
  <c r="AF147" i="92"/>
  <c r="AF149" i="96"/>
  <c r="AE149" i="98"/>
  <c r="AF146" i="110"/>
  <c r="AF144" i="114"/>
  <c r="AF151" i="77"/>
  <c r="AF150" i="96"/>
  <c r="AE151" i="112"/>
  <c r="AF153" i="81"/>
  <c r="AF154" i="90"/>
  <c r="AE154" i="108"/>
  <c r="AE112" i="83"/>
  <c r="AF114" i="110"/>
  <c r="AE117" i="105"/>
  <c r="AE121" i="90"/>
  <c r="AE128" i="8"/>
  <c r="AE128" i="94"/>
  <c r="AF131" i="77"/>
  <c r="AF133" i="94"/>
  <c r="AF129" i="98"/>
  <c r="AE129" i="108"/>
  <c r="AE138" i="79"/>
  <c r="AE137" i="87"/>
  <c r="AF137" i="105"/>
  <c r="AF143" i="75"/>
  <c r="AF140" i="90"/>
  <c r="AF139" i="96"/>
  <c r="AF140" i="101"/>
  <c r="AF143" i="105"/>
  <c r="AF139" i="114"/>
  <c r="AF147" i="8"/>
  <c r="AF146" i="83"/>
  <c r="AF144" i="87"/>
  <c r="AF148" i="90"/>
  <c r="AE147" i="101"/>
  <c r="AE149" i="105"/>
  <c r="AF147" i="108"/>
  <c r="AE151" i="8"/>
  <c r="AF151" i="85"/>
  <c r="AF150" i="105"/>
  <c r="AF154" i="77"/>
  <c r="AF153" i="85"/>
  <c r="AE153" i="96"/>
  <c r="AF50" i="8"/>
  <c r="AF98" i="8"/>
  <c r="AF141" i="8"/>
  <c r="AF139" i="8"/>
  <c r="AF123" i="8"/>
  <c r="AF107" i="8"/>
  <c r="AF10" i="77"/>
  <c r="AU12" i="77" s="1"/>
  <c r="AF19" i="77"/>
  <c r="AU21" i="77" s="1"/>
  <c r="AF152" i="77"/>
  <c r="AF126" i="77"/>
  <c r="AF125" i="77"/>
  <c r="AF15" i="112"/>
  <c r="AF148" i="112"/>
  <c r="AF125" i="112"/>
  <c r="AE105" i="112"/>
  <c r="AE107" i="112"/>
  <c r="AE109" i="112"/>
  <c r="AE106" i="112"/>
  <c r="AE126" i="112"/>
  <c r="AE104" i="112"/>
  <c r="AE108" i="112"/>
  <c r="AE138" i="112"/>
  <c r="AE118" i="112"/>
  <c r="AE125" i="112"/>
  <c r="AE144" i="112"/>
  <c r="AE148" i="112"/>
  <c r="AE112" i="112"/>
  <c r="AE134" i="112"/>
  <c r="AE137" i="112"/>
  <c r="AE141" i="112"/>
  <c r="AE147" i="112"/>
  <c r="AE135" i="112"/>
  <c r="AE132" i="112"/>
  <c r="AE122" i="112"/>
  <c r="AE128" i="112"/>
  <c r="AE102" i="112"/>
  <c r="AE19" i="112"/>
  <c r="AE80" i="112"/>
  <c r="AE6" i="112"/>
  <c r="AE9" i="112"/>
  <c r="AE12" i="112"/>
  <c r="AE152" i="112"/>
  <c r="AE98" i="112"/>
  <c r="AE15" i="112"/>
  <c r="AE10" i="112"/>
  <c r="AE23" i="112"/>
  <c r="AE154" i="112"/>
  <c r="AE50" i="112"/>
  <c r="AE24" i="112"/>
  <c r="AE27" i="112"/>
  <c r="AE28" i="112"/>
  <c r="AE52" i="112"/>
  <c r="AE56" i="112"/>
  <c r="AE60" i="112"/>
  <c r="AE64" i="112"/>
  <c r="AE67" i="112"/>
  <c r="AE71" i="112"/>
  <c r="AE77" i="112"/>
  <c r="AE74" i="112"/>
  <c r="AE84" i="112"/>
  <c r="AE158" i="112"/>
  <c r="AE157" i="112"/>
  <c r="AE88" i="112"/>
  <c r="AE90" i="112"/>
  <c r="AE156" i="112"/>
  <c r="AE72" i="112"/>
  <c r="AE68" i="112"/>
  <c r="AE78" i="112"/>
  <c r="AE160" i="112"/>
  <c r="AE155" i="112"/>
  <c r="AE154" i="114"/>
  <c r="AE119" i="114"/>
  <c r="AE133" i="114"/>
  <c r="AE130" i="114"/>
  <c r="AE114" i="92"/>
  <c r="AE113" i="96"/>
  <c r="AE116" i="79"/>
  <c r="AE118" i="90"/>
  <c r="AE120" i="101"/>
  <c r="AE116" i="114"/>
  <c r="AE121" i="87"/>
  <c r="AF126" i="8"/>
  <c r="AF127" i="85"/>
  <c r="AE126" i="103"/>
  <c r="AE129" i="85"/>
  <c r="AF131" i="94"/>
  <c r="AF131" i="103"/>
  <c r="AF131" i="112"/>
  <c r="AE137" i="75"/>
  <c r="AE137" i="92"/>
  <c r="AE137" i="110"/>
  <c r="AE140" i="83"/>
  <c r="AE141" i="87"/>
  <c r="AF140" i="94"/>
  <c r="AF143" i="98"/>
  <c r="AF139" i="108"/>
  <c r="AE143" i="108"/>
  <c r="AF147" i="75"/>
  <c r="AF149" i="79"/>
  <c r="AF146" i="85"/>
  <c r="AE148" i="92"/>
  <c r="AF148" i="96"/>
  <c r="AF149" i="103"/>
  <c r="AE145" i="114"/>
  <c r="AF150" i="77"/>
  <c r="AE151" i="81"/>
  <c r="AF151" i="94"/>
  <c r="AF150" i="114"/>
  <c r="AL32" i="114" s="1"/>
  <c r="AE154" i="81"/>
  <c r="AF152" i="92"/>
  <c r="AE152" i="110"/>
  <c r="AE152" i="96"/>
  <c r="AE99" i="8"/>
  <c r="AF97" i="75"/>
  <c r="AF101" i="77"/>
  <c r="AU103" i="77" s="1"/>
  <c r="AE99" i="81"/>
  <c r="AF97" i="83"/>
  <c r="AF101" i="85"/>
  <c r="AU103" i="85" s="1"/>
  <c r="AE99" i="90"/>
  <c r="AF97" i="92"/>
  <c r="AF101" i="94"/>
  <c r="AU103" i="94" s="1"/>
  <c r="AE99" i="98"/>
  <c r="AF97" i="101"/>
  <c r="AF101" i="103"/>
  <c r="AU103" i="103" s="1"/>
  <c r="AE99" i="108"/>
  <c r="AF97" i="110"/>
  <c r="AF101" i="112"/>
  <c r="AU103" i="112" s="1"/>
  <c r="AE15" i="75"/>
  <c r="AF18" i="77"/>
  <c r="AU20" i="77" s="1"/>
  <c r="AF15" i="83"/>
  <c r="AE19" i="87"/>
  <c r="AE16" i="94"/>
  <c r="AF19" i="96"/>
  <c r="AU21" i="96" s="1"/>
  <c r="AE18" i="103"/>
  <c r="AE15" i="110"/>
  <c r="AF18" i="112"/>
  <c r="AU20" i="112" s="1"/>
  <c r="AF83" i="75"/>
  <c r="AU85" i="75" s="1"/>
  <c r="AF81" i="81"/>
  <c r="AU83" i="81" s="1"/>
  <c r="AF80" i="90"/>
  <c r="AE83" i="98"/>
  <c r="AE80" i="105"/>
  <c r="AF83" i="110"/>
  <c r="AU85" i="110" s="1"/>
  <c r="AF4" i="8"/>
  <c r="AE9" i="77"/>
  <c r="AE9" i="79"/>
  <c r="AF8" i="81"/>
  <c r="AU10" i="81" s="1"/>
  <c r="AE5" i="85"/>
  <c r="AE7" i="87"/>
  <c r="AF3" i="92"/>
  <c r="AF9" i="94"/>
  <c r="AU11" i="94" s="1"/>
  <c r="AF7" i="96"/>
  <c r="AU9" i="96" s="1"/>
  <c r="AE7" i="101"/>
  <c r="AE11" i="105"/>
  <c r="AF3" i="110"/>
  <c r="AF9" i="112"/>
  <c r="AU11" i="112" s="1"/>
  <c r="AF7" i="114"/>
  <c r="AU9" i="114" s="1"/>
  <c r="AE13" i="92"/>
  <c r="AE14" i="108"/>
  <c r="AE20" i="79"/>
  <c r="AE21" i="83"/>
  <c r="AE23" i="87"/>
  <c r="AE23" i="98"/>
  <c r="AF21" i="103"/>
  <c r="AU23" i="103" s="1"/>
  <c r="AE20" i="114"/>
  <c r="AE154" i="92"/>
  <c r="AE153" i="114"/>
  <c r="AF100" i="79"/>
  <c r="AU102" i="79" s="1"/>
  <c r="AF100" i="87"/>
  <c r="AU102" i="87" s="1"/>
  <c r="AF100" i="96"/>
  <c r="AU102" i="96" s="1"/>
  <c r="AF100" i="105"/>
  <c r="AU102" i="105" s="1"/>
  <c r="AF100" i="114"/>
  <c r="AU102" i="114" s="1"/>
  <c r="AF16" i="75"/>
  <c r="AU18" i="75" s="1"/>
  <c r="AE16" i="83"/>
  <c r="AF17" i="90"/>
  <c r="AU19" i="90" s="1"/>
  <c r="AE17" i="98"/>
  <c r="AE18" i="105"/>
  <c r="AF16" i="110"/>
  <c r="AU18" i="110" s="1"/>
  <c r="AE51" i="77"/>
  <c r="AE51" i="85"/>
  <c r="AE51" i="94"/>
  <c r="AE51" i="103"/>
  <c r="AE51" i="112"/>
  <c r="AE82" i="77"/>
  <c r="AF82" i="79"/>
  <c r="AU84" i="79" s="1"/>
  <c r="AF81" i="87"/>
  <c r="AU83" i="87" s="1"/>
  <c r="AF80" i="92"/>
  <c r="AE83" i="103"/>
  <c r="AE82" i="112"/>
  <c r="AF82" i="114"/>
  <c r="AU84" i="114" s="1"/>
  <c r="AE11" i="8"/>
  <c r="AE4" i="77"/>
  <c r="AE7" i="81"/>
  <c r="AF3" i="83"/>
  <c r="AE8" i="85"/>
  <c r="AE3" i="90"/>
  <c r="AF7" i="92"/>
  <c r="AU9" i="92" s="1"/>
  <c r="AF11" i="96"/>
  <c r="AU13" i="96" s="1"/>
  <c r="AE6" i="101"/>
  <c r="AF3" i="105"/>
  <c r="AF9" i="108"/>
  <c r="AU11" i="108" s="1"/>
  <c r="AE4" i="112"/>
  <c r="AE14" i="79"/>
  <c r="AF14" i="87"/>
  <c r="AU16" i="87" s="1"/>
  <c r="AE13" i="98"/>
  <c r="AE14" i="114"/>
  <c r="AF20" i="81"/>
  <c r="AF20" i="98"/>
  <c r="AF31" i="8"/>
  <c r="AE27" i="81"/>
  <c r="AF97" i="8"/>
  <c r="AF101" i="75"/>
  <c r="AU103" i="75" s="1"/>
  <c r="AE99" i="79"/>
  <c r="AF97" i="81"/>
  <c r="AF101" i="83"/>
  <c r="AU103" i="83" s="1"/>
  <c r="AE99" i="87"/>
  <c r="AF97" i="90"/>
  <c r="AF101" i="92"/>
  <c r="AU103" i="92" s="1"/>
  <c r="AE99" i="96"/>
  <c r="AF97" i="98"/>
  <c r="AF101" i="101"/>
  <c r="AU103" i="101" s="1"/>
  <c r="AE99" i="105"/>
  <c r="AF97" i="108"/>
  <c r="AF101" i="110"/>
  <c r="AU103" i="110" s="1"/>
  <c r="AE99" i="114"/>
  <c r="AE18" i="8"/>
  <c r="AE15" i="79"/>
  <c r="AF18" i="81"/>
  <c r="AU20" i="81" s="1"/>
  <c r="AF15" i="87"/>
  <c r="AE19" i="92"/>
  <c r="AE16" i="98"/>
  <c r="AF19" i="101"/>
  <c r="AU21" i="101" s="1"/>
  <c r="AE18" i="108"/>
  <c r="AE15" i="114"/>
  <c r="AE81" i="77"/>
  <c r="AE82" i="83"/>
  <c r="AE82" i="87"/>
  <c r="AE81" i="96"/>
  <c r="AE80" i="101"/>
  <c r="AE81" i="112"/>
  <c r="AF8" i="8"/>
  <c r="AE5" i="77"/>
  <c r="AE7" i="79"/>
  <c r="AE6" i="83"/>
  <c r="AF9" i="85"/>
  <c r="AU11" i="85" s="1"/>
  <c r="AE11" i="87"/>
  <c r="AF11" i="92"/>
  <c r="AU13" i="92" s="1"/>
  <c r="AE6" i="96"/>
  <c r="AF3" i="101"/>
  <c r="AF9" i="103"/>
  <c r="AU11" i="103" s="1"/>
  <c r="AE4" i="108"/>
  <c r="AE8" i="112"/>
  <c r="AE14" i="77"/>
  <c r="AF14" i="85"/>
  <c r="AU16" i="85" s="1"/>
  <c r="AE13" i="96"/>
  <c r="AE14" i="112"/>
  <c r="AF23" i="8"/>
  <c r="AF21" i="79"/>
  <c r="AU23" i="79" s="1"/>
  <c r="AF20" i="87"/>
  <c r="AE21" i="94"/>
  <c r="AF22" i="103"/>
  <c r="AU24" i="103" s="1"/>
  <c r="AF23" i="108"/>
  <c r="AU25" i="108" s="1"/>
  <c r="AF21" i="114"/>
  <c r="AU23" i="114" s="1"/>
  <c r="AF154" i="85"/>
  <c r="AE152" i="105"/>
  <c r="AE152" i="114"/>
  <c r="AE100" i="77"/>
  <c r="AE100" i="85"/>
  <c r="AE100" i="94"/>
  <c r="AE100" i="103"/>
  <c r="AE100" i="112"/>
  <c r="AF17" i="77"/>
  <c r="AU19" i="77" s="1"/>
  <c r="AE17" i="85"/>
  <c r="AE18" i="92"/>
  <c r="AF16" i="96"/>
  <c r="AU18" i="96" s="1"/>
  <c r="AE16" i="105"/>
  <c r="AF17" i="112"/>
  <c r="AU19" i="112" s="1"/>
  <c r="AF49" i="8"/>
  <c r="AF49" i="77"/>
  <c r="AF49" i="81"/>
  <c r="AF49" i="85"/>
  <c r="AF49" i="90"/>
  <c r="AF49" i="94"/>
  <c r="AF49" i="98"/>
  <c r="AF49" i="103"/>
  <c r="AF49" i="108"/>
  <c r="AF49" i="112"/>
  <c r="AF81" i="8"/>
  <c r="AF80" i="81"/>
  <c r="AE83" i="90"/>
  <c r="AE80" i="96"/>
  <c r="AF83" i="101"/>
  <c r="AU85" i="101" s="1"/>
  <c r="AF81" i="108"/>
  <c r="AU83" i="108" s="1"/>
  <c r="AE9" i="8"/>
  <c r="AE9" i="75"/>
  <c r="AF8" i="77"/>
  <c r="AU10" i="77" s="1"/>
  <c r="AE5" i="81"/>
  <c r="AE7" i="83"/>
  <c r="AE6" i="87"/>
  <c r="AF9" i="90"/>
  <c r="AU11" i="90" s="1"/>
  <c r="AE5" i="96"/>
  <c r="AE9" i="101"/>
  <c r="AE7" i="112"/>
  <c r="AE13" i="85"/>
  <c r="AF20" i="8"/>
  <c r="AF20" i="90"/>
  <c r="AF20" i="108"/>
  <c r="AF25" i="8"/>
  <c r="AE25" i="77"/>
  <c r="AF6" i="105"/>
  <c r="AU8" i="105" s="1"/>
  <c r="AF13" i="87"/>
  <c r="AU15" i="87" s="1"/>
  <c r="AE22" i="85"/>
  <c r="AE26" i="79"/>
  <c r="AE26" i="83"/>
  <c r="AE28" i="87"/>
  <c r="AE31" i="90"/>
  <c r="AE30" i="92"/>
  <c r="AE30" i="96"/>
  <c r="AE28" i="105"/>
  <c r="AE31" i="108"/>
  <c r="AE30" i="110"/>
  <c r="AE30" i="114"/>
  <c r="AF40" i="75"/>
  <c r="AU42" i="75" s="1"/>
  <c r="AF44" i="79"/>
  <c r="AU46" i="79" s="1"/>
  <c r="AF32" i="83"/>
  <c r="AF46" i="85"/>
  <c r="AU48" i="85" s="1"/>
  <c r="AF34" i="90"/>
  <c r="AU36" i="90" s="1"/>
  <c r="AF38" i="94"/>
  <c r="AU40" i="94" s="1"/>
  <c r="AF42" i="98"/>
  <c r="AU44" i="98" s="1"/>
  <c r="AF48" i="101"/>
  <c r="AU50" i="101" s="1"/>
  <c r="AF36" i="105"/>
  <c r="AU38" i="105" s="1"/>
  <c r="AF6" i="92"/>
  <c r="AU8" i="92" s="1"/>
  <c r="AF4" i="98"/>
  <c r="AU6" i="98" s="1"/>
  <c r="AF9" i="105"/>
  <c r="AU11" i="105" s="1"/>
  <c r="AF10" i="114"/>
  <c r="AU12" i="114" s="1"/>
  <c r="AF21" i="75"/>
  <c r="AU23" i="75" s="1"/>
  <c r="AF30" i="75"/>
  <c r="AU32" i="75" s="1"/>
  <c r="AE28" i="83"/>
  <c r="AE25" i="85"/>
  <c r="AE24" i="90"/>
  <c r="AE29" i="96"/>
  <c r="AF24" i="101"/>
  <c r="AE25" i="103"/>
  <c r="AE24" i="108"/>
  <c r="AE29" i="114"/>
  <c r="AE45" i="8"/>
  <c r="AF44" i="75"/>
  <c r="AU46" i="75" s="1"/>
  <c r="AF42" i="77"/>
  <c r="AU44" i="77" s="1"/>
  <c r="AE39" i="79"/>
  <c r="AE37" i="81"/>
  <c r="AF36" i="83"/>
  <c r="AU38" i="83" s="1"/>
  <c r="AF34" i="85"/>
  <c r="AU36" i="85" s="1"/>
  <c r="AF40" i="87"/>
  <c r="AU42" i="87" s="1"/>
  <c r="AF38" i="90"/>
  <c r="AU40" i="90" s="1"/>
  <c r="AE35" i="92"/>
  <c r="AE33" i="94"/>
  <c r="AF32" i="96"/>
  <c r="AF48" i="96"/>
  <c r="AU50" i="96" s="1"/>
  <c r="AF46" i="98"/>
  <c r="AU48" i="98" s="1"/>
  <c r="AE43" i="101"/>
  <c r="AE41" i="103"/>
  <c r="AE47" i="105"/>
  <c r="AE53" i="79"/>
  <c r="AE61" i="79"/>
  <c r="AE53" i="87"/>
  <c r="AE61" i="87"/>
  <c r="AE53" i="96"/>
  <c r="AE61" i="96"/>
  <c r="AE53" i="105"/>
  <c r="AE61" i="105"/>
  <c r="AE53" i="114"/>
  <c r="AE61" i="114"/>
  <c r="AE69" i="77"/>
  <c r="AF70" i="85"/>
  <c r="AU72" i="85" s="1"/>
  <c r="AE73" i="94"/>
  <c r="AE69" i="112"/>
  <c r="AF76" i="77"/>
  <c r="AU78" i="77" s="1"/>
  <c r="AF74" i="98"/>
  <c r="AF75" i="101"/>
  <c r="AU77" i="101" s="1"/>
  <c r="AF76" i="112"/>
  <c r="AU78" i="112" s="1"/>
  <c r="AE89" i="75"/>
  <c r="AE87" i="96"/>
  <c r="AE88" i="98"/>
  <c r="AE89" i="110"/>
  <c r="AF91" i="75"/>
  <c r="AU93" i="75" s="1"/>
  <c r="AE5" i="98"/>
  <c r="AE9" i="103"/>
  <c r="AF3" i="112"/>
  <c r="AF13" i="96"/>
  <c r="AU15" i="96" s="1"/>
  <c r="AF23" i="79"/>
  <c r="AU25" i="79" s="1"/>
  <c r="AF21" i="110"/>
  <c r="AU23" i="110" s="1"/>
  <c r="AF27" i="75"/>
  <c r="AU29" i="75" s="1"/>
  <c r="AE29" i="77"/>
  <c r="AF24" i="81"/>
  <c r="AE29" i="85"/>
  <c r="AF28" i="90"/>
  <c r="AU30" i="90" s="1"/>
  <c r="AE31" i="98"/>
  <c r="AE29" i="103"/>
  <c r="AE44" i="8"/>
  <c r="AE32" i="77"/>
  <c r="AE38" i="79"/>
  <c r="AE42" i="83"/>
  <c r="AE46" i="87"/>
  <c r="AE34" i="92"/>
  <c r="AE48" i="94"/>
  <c r="AE36" i="98"/>
  <c r="AE40" i="103"/>
  <c r="AE4" i="103"/>
  <c r="AE14" i="8"/>
  <c r="AE14" i="101"/>
  <c r="AE21" i="105"/>
  <c r="AE24" i="8"/>
  <c r="AE28" i="75"/>
  <c r="AE30" i="77"/>
  <c r="AE29" i="79"/>
  <c r="AF30" i="83"/>
  <c r="AU32" i="83" s="1"/>
  <c r="AE29" i="87"/>
  <c r="AF24" i="92"/>
  <c r="AE25" i="94"/>
  <c r="AE24" i="98"/>
  <c r="AE29" i="105"/>
  <c r="AF24" i="110"/>
  <c r="AE25" i="112"/>
  <c r="AE32" i="8"/>
  <c r="AF27" i="92"/>
  <c r="AU29" i="92" s="1"/>
  <c r="AE25" i="98"/>
  <c r="AE26" i="103"/>
  <c r="AE26" i="112"/>
  <c r="AF33" i="8"/>
  <c r="AF36" i="75"/>
  <c r="AU38" i="75" s="1"/>
  <c r="AE46" i="81"/>
  <c r="AF37" i="85"/>
  <c r="AU39" i="85" s="1"/>
  <c r="AF35" i="87"/>
  <c r="AU37" i="87" s="1"/>
  <c r="AF43" i="87"/>
  <c r="AU45" i="87" s="1"/>
  <c r="AE38" i="92"/>
  <c r="AF33" i="103"/>
  <c r="AU35" i="103" s="1"/>
  <c r="AF45" i="103"/>
  <c r="AU47" i="103" s="1"/>
  <c r="AF39" i="105"/>
  <c r="AU41" i="105" s="1"/>
  <c r="AF46" i="108"/>
  <c r="AU48" i="108" s="1"/>
  <c r="AF38" i="110"/>
  <c r="AU40" i="110" s="1"/>
  <c r="AE42" i="110"/>
  <c r="AE33" i="112"/>
  <c r="AF35" i="112"/>
  <c r="AU37" i="112" s="1"/>
  <c r="AE39" i="112"/>
  <c r="AF41" i="112"/>
  <c r="AU43" i="112" s="1"/>
  <c r="AF45" i="112"/>
  <c r="AU47" i="112" s="1"/>
  <c r="AF36" i="114"/>
  <c r="AU38" i="114" s="1"/>
  <c r="AE58" i="8"/>
  <c r="AE52" i="75"/>
  <c r="AE56" i="75"/>
  <c r="AE60" i="75"/>
  <c r="AE64" i="75"/>
  <c r="AE54" i="77"/>
  <c r="AE54" i="79"/>
  <c r="AF54" i="81"/>
  <c r="AU56" i="81" s="1"/>
  <c r="AE66" i="81"/>
  <c r="AE57" i="83"/>
  <c r="AE65" i="83"/>
  <c r="AF62" i="85"/>
  <c r="AU64" i="85" s="1"/>
  <c r="AE62" i="87"/>
  <c r="AE60" i="90"/>
  <c r="AE54" i="92"/>
  <c r="AE58" i="92"/>
  <c r="AE62" i="92"/>
  <c r="AE66" i="92"/>
  <c r="AF57" i="94"/>
  <c r="AU59" i="94" s="1"/>
  <c r="AF60" i="96"/>
  <c r="AU62" i="96" s="1"/>
  <c r="AF63" i="98"/>
  <c r="AU65" i="98" s="1"/>
  <c r="AE57" i="101"/>
  <c r="AE65" i="101"/>
  <c r="AF62" i="103"/>
  <c r="AU64" i="103" s="1"/>
  <c r="AE62" i="105"/>
  <c r="AE60" i="108"/>
  <c r="AE52" i="110"/>
  <c r="AF54" i="110"/>
  <c r="AU56" i="110" s="1"/>
  <c r="AE58" i="110"/>
  <c r="AE62" i="110"/>
  <c r="AF64" i="110"/>
  <c r="AU66" i="110" s="1"/>
  <c r="AE54" i="114"/>
  <c r="AE69" i="8"/>
  <c r="AE69" i="75"/>
  <c r="AE67" i="83"/>
  <c r="AF73" i="83"/>
  <c r="AU75" i="83" s="1"/>
  <c r="AE68" i="87"/>
  <c r="AE70" i="90"/>
  <c r="AE71" i="92"/>
  <c r="AE72" i="96"/>
  <c r="AF71" i="105"/>
  <c r="AU73" i="105" s="1"/>
  <c r="AF73" i="108"/>
  <c r="AU75" i="108" s="1"/>
  <c r="AE69" i="110"/>
  <c r="AE73" i="114"/>
  <c r="AF79" i="77"/>
  <c r="AU81" i="77" s="1"/>
  <c r="AF75" i="87"/>
  <c r="AU77" i="87" s="1"/>
  <c r="AE74" i="94"/>
  <c r="AE78" i="94"/>
  <c r="AE78" i="98"/>
  <c r="AF77" i="103"/>
  <c r="AU79" i="103" s="1"/>
  <c r="AE75" i="108"/>
  <c r="AE76" i="110"/>
  <c r="AF79" i="110"/>
  <c r="AU81" i="110" s="1"/>
  <c r="AE86" i="75"/>
  <c r="AE87" i="83"/>
  <c r="AF89" i="87"/>
  <c r="AU91" i="87" s="1"/>
  <c r="AF84" i="92"/>
  <c r="AF88" i="92"/>
  <c r="AU90" i="92" s="1"/>
  <c r="AE85" i="98"/>
  <c r="AF86" i="103"/>
  <c r="AU88" i="103" s="1"/>
  <c r="AE88" i="105"/>
  <c r="AF86" i="108"/>
  <c r="AU88" i="108" s="1"/>
  <c r="AF88" i="112"/>
  <c r="AU90" i="112" s="1"/>
  <c r="AF90" i="77"/>
  <c r="AE93" i="79"/>
  <c r="AE92" i="83"/>
  <c r="AE91" i="94"/>
  <c r="AF90" i="98"/>
  <c r="AE93" i="101"/>
  <c r="AF93" i="108"/>
  <c r="AU95" i="108" s="1"/>
  <c r="AE90" i="114"/>
  <c r="AF94" i="8"/>
  <c r="AE95" i="79"/>
  <c r="AF95" i="83"/>
  <c r="AU97" i="83" s="1"/>
  <c r="AF94" i="90"/>
  <c r="AE95" i="96"/>
  <c r="AF95" i="101"/>
  <c r="AU97" i="101" s="1"/>
  <c r="AF94" i="108"/>
  <c r="AE95" i="114"/>
  <c r="AE28" i="98"/>
  <c r="AE41" i="8"/>
  <c r="AF48" i="8"/>
  <c r="AE43" i="75"/>
  <c r="AE34" i="77"/>
  <c r="AF44" i="77"/>
  <c r="AU46" i="77" s="1"/>
  <c r="AF42" i="79"/>
  <c r="AU44" i="79" s="1"/>
  <c r="AF44" i="83"/>
  <c r="AU46" i="83" s="1"/>
  <c r="AE40" i="87"/>
  <c r="AE46" i="90"/>
  <c r="AE39" i="92"/>
  <c r="AE47" i="92"/>
  <c r="AF36" i="94"/>
  <c r="AU38" i="94" s="1"/>
  <c r="AE40" i="96"/>
  <c r="AF38" i="101"/>
  <c r="AU40" i="101" s="1"/>
  <c r="AE46" i="101"/>
  <c r="AE32" i="108"/>
  <c r="AE38" i="112"/>
  <c r="AF40" i="114"/>
  <c r="AU42" i="114" s="1"/>
  <c r="AE46" i="114"/>
  <c r="AF66" i="8"/>
  <c r="AE55" i="77"/>
  <c r="AF61" i="77"/>
  <c r="AU63" i="77" s="1"/>
  <c r="AE66" i="79"/>
  <c r="AF53" i="85"/>
  <c r="AU55" i="85" s="1"/>
  <c r="AE66" i="85"/>
  <c r="AF64" i="87"/>
  <c r="AU66" i="87" s="1"/>
  <c r="AF66" i="90"/>
  <c r="AU68" i="90" s="1"/>
  <c r="AE55" i="94"/>
  <c r="AF61" i="94"/>
  <c r="AU63" i="94" s="1"/>
  <c r="AE66" i="96"/>
  <c r="AF53" i="103"/>
  <c r="AU55" i="103" s="1"/>
  <c r="AE66" i="103"/>
  <c r="AF64" i="105"/>
  <c r="AU66" i="105" s="1"/>
  <c r="AE64" i="108"/>
  <c r="AE63" i="110"/>
  <c r="AE58" i="112"/>
  <c r="AF53" i="114"/>
  <c r="AU55" i="114" s="1"/>
  <c r="AF67" i="75"/>
  <c r="AE73" i="75"/>
  <c r="AF70" i="79"/>
  <c r="AU72" i="79" s="1"/>
  <c r="AF70" i="81"/>
  <c r="AU72" i="81" s="1"/>
  <c r="AF71" i="83"/>
  <c r="AU73" i="83" s="1"/>
  <c r="AE67" i="90"/>
  <c r="AF69" i="98"/>
  <c r="AU71" i="98" s="1"/>
  <c r="AF69" i="101"/>
  <c r="AU71" i="101" s="1"/>
  <c r="AE73" i="105"/>
  <c r="AE70" i="110"/>
  <c r="AE73" i="110"/>
  <c r="AF75" i="77"/>
  <c r="AU77" i="77" s="1"/>
  <c r="AE74" i="81"/>
  <c r="AE78" i="81"/>
  <c r="AF78" i="83"/>
  <c r="AU80" i="83" s="1"/>
  <c r="AF79" i="92"/>
  <c r="AU81" i="92" s="1"/>
  <c r="AF74" i="101"/>
  <c r="AE79" i="108"/>
  <c r="AF84" i="8"/>
  <c r="AE85" i="77"/>
  <c r="AE86" i="79"/>
  <c r="AF84" i="81"/>
  <c r="AF84" i="87"/>
  <c r="AE84" i="96"/>
  <c r="AE89" i="101"/>
  <c r="AF89" i="110"/>
  <c r="AU91" i="110" s="1"/>
  <c r="AE90" i="79"/>
  <c r="AF93" i="85"/>
  <c r="AU95" i="85" s="1"/>
  <c r="AF92" i="90"/>
  <c r="AU94" i="90" s="1"/>
  <c r="AF91" i="96"/>
  <c r="AU93" i="96" s="1"/>
  <c r="AE92" i="101"/>
  <c r="AE90" i="108"/>
  <c r="AF90" i="110"/>
  <c r="AE92" i="112"/>
  <c r="AE96" i="75"/>
  <c r="AF96" i="79"/>
  <c r="AU98" i="79" s="1"/>
  <c r="AE94" i="87"/>
  <c r="AE96" i="92"/>
  <c r="AF96" i="96"/>
  <c r="AU98" i="96" s="1"/>
  <c r="AE94" i="105"/>
  <c r="AE96" i="110"/>
  <c r="AE96" i="114"/>
  <c r="AE160" i="114"/>
  <c r="AF24" i="96"/>
  <c r="AF37" i="77"/>
  <c r="AU39" i="77" s="1"/>
  <c r="AF45" i="77"/>
  <c r="AU47" i="77" s="1"/>
  <c r="AF43" i="79"/>
  <c r="AU45" i="79" s="1"/>
  <c r="AE38" i="81"/>
  <c r="AF48" i="81"/>
  <c r="AU50" i="81" s="1"/>
  <c r="AF39" i="83"/>
  <c r="AU41" i="83" s="1"/>
  <c r="AF33" i="90"/>
  <c r="AU35" i="90" s="1"/>
  <c r="AF41" i="90"/>
  <c r="AU43" i="90" s="1"/>
  <c r="AE41" i="94"/>
  <c r="AE35" i="96"/>
  <c r="AE47" i="96"/>
  <c r="AF38" i="98"/>
  <c r="AU40" i="98" s="1"/>
  <c r="AE35" i="101"/>
  <c r="AE47" i="101"/>
  <c r="AF41" i="108"/>
  <c r="AU43" i="108" s="1"/>
  <c r="AE33" i="110"/>
  <c r="AF35" i="110"/>
  <c r="AU37" i="110" s="1"/>
  <c r="AE39" i="110"/>
  <c r="AF41" i="110"/>
  <c r="AU43" i="110" s="1"/>
  <c r="AF45" i="110"/>
  <c r="AU47" i="110" s="1"/>
  <c r="AF32" i="112"/>
  <c r="AE36" i="112"/>
  <c r="AF44" i="112"/>
  <c r="AU46" i="112" s="1"/>
  <c r="AF34" i="114"/>
  <c r="AU36" i="114" s="1"/>
  <c r="AF44" i="114"/>
  <c r="AU46" i="114" s="1"/>
  <c r="AE52" i="8"/>
  <c r="AF53" i="75"/>
  <c r="AU55" i="75" s="1"/>
  <c r="AF61" i="75"/>
  <c r="AU63" i="75" s="1"/>
  <c r="AE59" i="77"/>
  <c r="AF65" i="77"/>
  <c r="AU67" i="77" s="1"/>
  <c r="AF65" i="79"/>
  <c r="AU67" i="79" s="1"/>
  <c r="AF62" i="81"/>
  <c r="AU64" i="81" s="1"/>
  <c r="AF54" i="83"/>
  <c r="AU56" i="83" s="1"/>
  <c r="AF58" i="83"/>
  <c r="AU60" i="83" s="1"/>
  <c r="AF62" i="83"/>
  <c r="AU64" i="83" s="1"/>
  <c r="AF66" i="83"/>
  <c r="AU68" i="83" s="1"/>
  <c r="AE57" i="85"/>
  <c r="AE52" i="90"/>
  <c r="AF53" i="92"/>
  <c r="AU55" i="92" s="1"/>
  <c r="AF61" i="92"/>
  <c r="AU63" i="92" s="1"/>
  <c r="AE59" i="94"/>
  <c r="AF65" i="94"/>
  <c r="AU67" i="94" s="1"/>
  <c r="AF65" i="96"/>
  <c r="AU67" i="96" s="1"/>
  <c r="AF62" i="98"/>
  <c r="AU64" i="98" s="1"/>
  <c r="AF54" i="101"/>
  <c r="AU56" i="101" s="1"/>
  <c r="AF58" i="101"/>
  <c r="AU60" i="101" s="1"/>
  <c r="AF62" i="101"/>
  <c r="AU64" i="101" s="1"/>
  <c r="AF66" i="101"/>
  <c r="AU68" i="101" s="1"/>
  <c r="AE57" i="103"/>
  <c r="AE52" i="108"/>
  <c r="AF53" i="110"/>
  <c r="AU55" i="110" s="1"/>
  <c r="AF65" i="110"/>
  <c r="AU67" i="110" s="1"/>
  <c r="AE62" i="112"/>
  <c r="AE65" i="112"/>
  <c r="AE68" i="8"/>
  <c r="AE72" i="8"/>
  <c r="AF68" i="77"/>
  <c r="AU70" i="77" s="1"/>
  <c r="AE71" i="81"/>
  <c r="AE69" i="90"/>
  <c r="AE69" i="92"/>
  <c r="AE67" i="101"/>
  <c r="AF73" i="101"/>
  <c r="AU75" i="101" s="1"/>
  <c r="AE68" i="105"/>
  <c r="AF68" i="108"/>
  <c r="AU70" i="108" s="1"/>
  <c r="AE72" i="108"/>
  <c r="AF68" i="112"/>
  <c r="AU70" i="112" s="1"/>
  <c r="AF74" i="8"/>
  <c r="AF75" i="75"/>
  <c r="AU77" i="75" s="1"/>
  <c r="AF74" i="79"/>
  <c r="AF75" i="85"/>
  <c r="AU77" i="85" s="1"/>
  <c r="AF78" i="90"/>
  <c r="AU80" i="90" s="1"/>
  <c r="AE75" i="94"/>
  <c r="AE76" i="96"/>
  <c r="AE75" i="105"/>
  <c r="AE79" i="105"/>
  <c r="AE74" i="110"/>
  <c r="AF88" i="8"/>
  <c r="AE89" i="77"/>
  <c r="AE85" i="83"/>
  <c r="AE84" i="90"/>
  <c r="AF89" i="92"/>
  <c r="AU91" i="92" s="1"/>
  <c r="AF86" i="96"/>
  <c r="AU88" i="96" s="1"/>
  <c r="AF85" i="103"/>
  <c r="AU87" i="103" s="1"/>
  <c r="AF89" i="103"/>
  <c r="AU91" i="103" s="1"/>
  <c r="AF85" i="110"/>
  <c r="AU87" i="110" s="1"/>
  <c r="AF87" i="112"/>
  <c r="AU89" i="112" s="1"/>
  <c r="AF86" i="114"/>
  <c r="AU88" i="114" s="1"/>
  <c r="AF91" i="8"/>
  <c r="AF92" i="79"/>
  <c r="AU94" i="79" s="1"/>
  <c r="AF92" i="85"/>
  <c r="AU94" i="85" s="1"/>
  <c r="AF90" i="94"/>
  <c r="AE93" i="98"/>
  <c r="AE91" i="108"/>
  <c r="AE91" i="112"/>
  <c r="AF95" i="8"/>
  <c r="AF95" i="81"/>
  <c r="AU97" i="81" s="1"/>
  <c r="AF95" i="90"/>
  <c r="AU97" i="90" s="1"/>
  <c r="AF95" i="98"/>
  <c r="AU97" i="98" s="1"/>
  <c r="AF157" i="112"/>
  <c r="AF25" i="96"/>
  <c r="AU27" i="96" s="1"/>
  <c r="AE25" i="105"/>
  <c r="AF25" i="114"/>
  <c r="AU27" i="114" s="1"/>
  <c r="AE33" i="81"/>
  <c r="AE45" i="81"/>
  <c r="AE42" i="85"/>
  <c r="AE32" i="87"/>
  <c r="AF42" i="87"/>
  <c r="AU44" i="87" s="1"/>
  <c r="AE42" i="94"/>
  <c r="AF33" i="98"/>
  <c r="AU35" i="98" s="1"/>
  <c r="AF45" i="98"/>
  <c r="AU47" i="98" s="1"/>
  <c r="AF42" i="103"/>
  <c r="AU44" i="103" s="1"/>
  <c r="AF32" i="105"/>
  <c r="AE48" i="105"/>
  <c r="AE32" i="110"/>
  <c r="AE38" i="114"/>
  <c r="AE56" i="8"/>
  <c r="AE53" i="77"/>
  <c r="AF66" i="77"/>
  <c r="AU68" i="77" s="1"/>
  <c r="AE57" i="81"/>
  <c r="AE55" i="83"/>
  <c r="AF55" i="85"/>
  <c r="AU57" i="85" s="1"/>
  <c r="AE61" i="85"/>
  <c r="AE56" i="90"/>
  <c r="AE53" i="94"/>
  <c r="AF66" i="94"/>
  <c r="AU68" i="94" s="1"/>
  <c r="AE57" i="98"/>
  <c r="AE55" i="101"/>
  <c r="AF55" i="103"/>
  <c r="AU57" i="103" s="1"/>
  <c r="AE61" i="103"/>
  <c r="AE56" i="108"/>
  <c r="AE65" i="108"/>
  <c r="AE63" i="112"/>
  <c r="AF66" i="112"/>
  <c r="AU68" i="112" s="1"/>
  <c r="AF69" i="81"/>
  <c r="AU71" i="81" s="1"/>
  <c r="AF69" i="83"/>
  <c r="AU71" i="83" s="1"/>
  <c r="AE73" i="87"/>
  <c r="AF70" i="92"/>
  <c r="AU72" i="92" s="1"/>
  <c r="AF72" i="94"/>
  <c r="AU74" i="94" s="1"/>
  <c r="AF68" i="98"/>
  <c r="AU70" i="98" s="1"/>
  <c r="AF72" i="98"/>
  <c r="AU74" i="98" s="1"/>
  <c r="AF67" i="105"/>
  <c r="AF75" i="8"/>
  <c r="AF76" i="75"/>
  <c r="AU78" i="75" s="1"/>
  <c r="AF78" i="79"/>
  <c r="AU80" i="79" s="1"/>
  <c r="AF75" i="83"/>
  <c r="AU77" i="83" s="1"/>
  <c r="AF79" i="83"/>
  <c r="AU81" i="83" s="1"/>
  <c r="AE79" i="85"/>
  <c r="AE78" i="92"/>
  <c r="AF77" i="96"/>
  <c r="AU79" i="96" s="1"/>
  <c r="AE78" i="105"/>
  <c r="AE77" i="108"/>
  <c r="AE79" i="114"/>
  <c r="AF89" i="8"/>
  <c r="AE87" i="79"/>
  <c r="AF87" i="81"/>
  <c r="AU89" i="81" s="1"/>
  <c r="AF86" i="83"/>
  <c r="AU88" i="83" s="1"/>
  <c r="AF89" i="85"/>
  <c r="AU91" i="85" s="1"/>
  <c r="AE88" i="101"/>
  <c r="AF84" i="105"/>
  <c r="AF85" i="108"/>
  <c r="AU87" i="108" s="1"/>
  <c r="AF84" i="112"/>
  <c r="AE91" i="83"/>
  <c r="AE91" i="90"/>
  <c r="AF93" i="92"/>
  <c r="AU95" i="92" s="1"/>
  <c r="AF90" i="103"/>
  <c r="AF93" i="114"/>
  <c r="AU95" i="114" s="1"/>
  <c r="AE94" i="77"/>
  <c r="AE96" i="81"/>
  <c r="AF96" i="85"/>
  <c r="AU98" i="85" s="1"/>
  <c r="AE94" i="94"/>
  <c r="AE96" i="98"/>
  <c r="AF96" i="103"/>
  <c r="AU98" i="103" s="1"/>
  <c r="AF96" i="108"/>
  <c r="AU98" i="108" s="1"/>
  <c r="AF156" i="112"/>
  <c r="AE62" i="90"/>
  <c r="AF73" i="96"/>
  <c r="AU75" i="96" s="1"/>
  <c r="AE86" i="101"/>
  <c r="AE160" i="105"/>
  <c r="AE157" i="94"/>
  <c r="AE159" i="92"/>
  <c r="AF44" i="108"/>
  <c r="AU46" i="108" s="1"/>
  <c r="AF77" i="90"/>
  <c r="AU79" i="90" s="1"/>
  <c r="AE160" i="103"/>
  <c r="AE157" i="98"/>
  <c r="Q96" i="97"/>
  <c r="AE159" i="94"/>
  <c r="AE76" i="103"/>
  <c r="AF90" i="96"/>
  <c r="AE159" i="103"/>
  <c r="AF159" i="101"/>
  <c r="AF156" i="96"/>
  <c r="AE157" i="92"/>
  <c r="AF61" i="108"/>
  <c r="AU63" i="108" s="1"/>
  <c r="AF158" i="103"/>
  <c r="AE156" i="75"/>
  <c r="AE158" i="75"/>
  <c r="AF106" i="8"/>
  <c r="AF105" i="75"/>
  <c r="AF109" i="77"/>
  <c r="AF105" i="81"/>
  <c r="AF107" i="79"/>
  <c r="AF109" i="85"/>
  <c r="AF107" i="94"/>
  <c r="AF106" i="94"/>
  <c r="AF125" i="94"/>
  <c r="AF135" i="94"/>
  <c r="AF138" i="94"/>
  <c r="AF137" i="94"/>
  <c r="AF142" i="94"/>
  <c r="AF144" i="94"/>
  <c r="AF148" i="94"/>
  <c r="AF152" i="94"/>
  <c r="AL33" i="94" s="1"/>
  <c r="AF98" i="94"/>
  <c r="AU100" i="94" s="1"/>
  <c r="AF102" i="94"/>
  <c r="AU104" i="94" s="1"/>
  <c r="AF15" i="94"/>
  <c r="AF19" i="94"/>
  <c r="AU21" i="94" s="1"/>
  <c r="AF50" i="94"/>
  <c r="AU52" i="94" s="1"/>
  <c r="AF80" i="94"/>
  <c r="AF134" i="94"/>
  <c r="AF126" i="94"/>
  <c r="AF141" i="94"/>
  <c r="AF110" i="94"/>
  <c r="AF147" i="94"/>
  <c r="AF6" i="94"/>
  <c r="AU8" i="94" s="1"/>
  <c r="AF12" i="94"/>
  <c r="AF13" i="94"/>
  <c r="AU15" i="94" s="1"/>
  <c r="AF20" i="94"/>
  <c r="AF99" i="94"/>
  <c r="AU101" i="94" s="1"/>
  <c r="AF16" i="94"/>
  <c r="AU18" i="94" s="1"/>
  <c r="AF81" i="94"/>
  <c r="AU83" i="94" s="1"/>
  <c r="AF10" i="94"/>
  <c r="AU12" i="94" s="1"/>
  <c r="AF11" i="94"/>
  <c r="AU13" i="94" s="1"/>
  <c r="AF23" i="94"/>
  <c r="AU25" i="94" s="1"/>
  <c r="AF51" i="94"/>
  <c r="AU53" i="94" s="1"/>
  <c r="AF103" i="94"/>
  <c r="AU105" i="94" s="1"/>
  <c r="AF24" i="94"/>
  <c r="AF35" i="94"/>
  <c r="AU37" i="94" s="1"/>
  <c r="AF28" i="94"/>
  <c r="AU30" i="94" s="1"/>
  <c r="AF29" i="94"/>
  <c r="AU31" i="94" s="1"/>
  <c r="AF39" i="94"/>
  <c r="AU41" i="94" s="1"/>
  <c r="AF40" i="94"/>
  <c r="AU42" i="94" s="1"/>
  <c r="AF52" i="94"/>
  <c r="AF56" i="94"/>
  <c r="AU58" i="94" s="1"/>
  <c r="AF60" i="94"/>
  <c r="AU62" i="94" s="1"/>
  <c r="AF64" i="94"/>
  <c r="AU66" i="94" s="1"/>
  <c r="AF67" i="94"/>
  <c r="AF71" i="94"/>
  <c r="AU73" i="94" s="1"/>
  <c r="AF85" i="94"/>
  <c r="AU87" i="94" s="1"/>
  <c r="AF89" i="94"/>
  <c r="AU91" i="94" s="1"/>
  <c r="AF43" i="94"/>
  <c r="AU45" i="94" s="1"/>
  <c r="AF32" i="94"/>
  <c r="AF48" i="94"/>
  <c r="AU50" i="94" s="1"/>
  <c r="AF77" i="94"/>
  <c r="AU79" i="94" s="1"/>
  <c r="AF47" i="94"/>
  <c r="AU49" i="94" s="1"/>
  <c r="AF158" i="94"/>
  <c r="AF156" i="94"/>
  <c r="AF105" i="90"/>
  <c r="AF108" i="98"/>
  <c r="AF114" i="98"/>
  <c r="AF113" i="98"/>
  <c r="AF110" i="98"/>
  <c r="AF135" i="98"/>
  <c r="AF138" i="98"/>
  <c r="AF137" i="98"/>
  <c r="AF142" i="98"/>
  <c r="AF146" i="98"/>
  <c r="AF151" i="98"/>
  <c r="AF152" i="98"/>
  <c r="AF98" i="98"/>
  <c r="AU100" i="98" s="1"/>
  <c r="AF102" i="98"/>
  <c r="AU104" i="98" s="1"/>
  <c r="AF15" i="98"/>
  <c r="AF19" i="98"/>
  <c r="AU21" i="98" s="1"/>
  <c r="AF50" i="98"/>
  <c r="AU52" i="98" s="1"/>
  <c r="AF82" i="98"/>
  <c r="AU84" i="98" s="1"/>
  <c r="AF141" i="98"/>
  <c r="AF117" i="98"/>
  <c r="AF134" i="98"/>
  <c r="AF145" i="98"/>
  <c r="AF149" i="98"/>
  <c r="AF150" i="98"/>
  <c r="AF10" i="98"/>
  <c r="AU12" i="98" s="1"/>
  <c r="AF99" i="98"/>
  <c r="AU101" i="98" s="1"/>
  <c r="AF83" i="98"/>
  <c r="AU85" i="98" s="1"/>
  <c r="AF51" i="98"/>
  <c r="AU53" i="98" s="1"/>
  <c r="AF3" i="98"/>
  <c r="AF12" i="98"/>
  <c r="AF13" i="98"/>
  <c r="AU15" i="98" s="1"/>
  <c r="AF21" i="98"/>
  <c r="AU23" i="98" s="1"/>
  <c r="AF22" i="98"/>
  <c r="AU24" i="98" s="1"/>
  <c r="AF103" i="98"/>
  <c r="AU105" i="98" s="1"/>
  <c r="AF16" i="98"/>
  <c r="AU18" i="98" s="1"/>
  <c r="AF6" i="98"/>
  <c r="AU8" i="98" s="1"/>
  <c r="AF39" i="98"/>
  <c r="AU41" i="98" s="1"/>
  <c r="AF43" i="98"/>
  <c r="AU45" i="98" s="1"/>
  <c r="AF44" i="98"/>
  <c r="AU46" i="98" s="1"/>
  <c r="AF75" i="98"/>
  <c r="AU77" i="98" s="1"/>
  <c r="AF79" i="98"/>
  <c r="AU81" i="98" s="1"/>
  <c r="AF86" i="98"/>
  <c r="AU88" i="98" s="1"/>
  <c r="AF26" i="98"/>
  <c r="AU28" i="98" s="1"/>
  <c r="AF47" i="98"/>
  <c r="AU49" i="98" s="1"/>
  <c r="AF30" i="98"/>
  <c r="AU32" i="98" s="1"/>
  <c r="AF31" i="98"/>
  <c r="AU33" i="98" s="1"/>
  <c r="AF35" i="98"/>
  <c r="AU37" i="98" s="1"/>
  <c r="AF57" i="98"/>
  <c r="AU59" i="98" s="1"/>
  <c r="AF64" i="98"/>
  <c r="AU66" i="98" s="1"/>
  <c r="AF158" i="98"/>
  <c r="AF52" i="98"/>
  <c r="AF67" i="98"/>
  <c r="AF71" i="98"/>
  <c r="AU73" i="98" s="1"/>
  <c r="AF160" i="98"/>
  <c r="AF56" i="98"/>
  <c r="AU58" i="98" s="1"/>
  <c r="AF65" i="98"/>
  <c r="AU67" i="98" s="1"/>
  <c r="AF36" i="98"/>
  <c r="AU38" i="98" s="1"/>
  <c r="AF60" i="98"/>
  <c r="AU62" i="98" s="1"/>
  <c r="AF157" i="98"/>
  <c r="AF156" i="98"/>
  <c r="AF104" i="85"/>
  <c r="AF109" i="90"/>
  <c r="AF108" i="92"/>
  <c r="AF107" i="92"/>
  <c r="AF107" i="98"/>
  <c r="AF104" i="110"/>
  <c r="AF109" i="110"/>
  <c r="AF106" i="110"/>
  <c r="AF113" i="110"/>
  <c r="AF112" i="110"/>
  <c r="AF122" i="110"/>
  <c r="AF118" i="110"/>
  <c r="AF134" i="110"/>
  <c r="AF121" i="110"/>
  <c r="AF125" i="110"/>
  <c r="AF142" i="110"/>
  <c r="AF145" i="110"/>
  <c r="AF149" i="110"/>
  <c r="AF150" i="110"/>
  <c r="AF154" i="110"/>
  <c r="AF98" i="110"/>
  <c r="AU100" i="110" s="1"/>
  <c r="AF102" i="110"/>
  <c r="AU104" i="110" s="1"/>
  <c r="AF17" i="110"/>
  <c r="AU19" i="110" s="1"/>
  <c r="AF50" i="110"/>
  <c r="AU52" i="110" s="1"/>
  <c r="AF81" i="110"/>
  <c r="AU83" i="110" s="1"/>
  <c r="AF119" i="110"/>
  <c r="AF141" i="110"/>
  <c r="AF138" i="110"/>
  <c r="AF144" i="110"/>
  <c r="AF148" i="110"/>
  <c r="AF135" i="110"/>
  <c r="AF18" i="110"/>
  <c r="AU20" i="110" s="1"/>
  <c r="AF103" i="110"/>
  <c r="AU105" i="110" s="1"/>
  <c r="AF4" i="110"/>
  <c r="AU6" i="110" s="1"/>
  <c r="AF5" i="110"/>
  <c r="AU7" i="110" s="1"/>
  <c r="AF12" i="110"/>
  <c r="AF13" i="110"/>
  <c r="AU15" i="110" s="1"/>
  <c r="AF153" i="110"/>
  <c r="AF51" i="110"/>
  <c r="AU53" i="110" s="1"/>
  <c r="AF82" i="110"/>
  <c r="AU84" i="110" s="1"/>
  <c r="AF8" i="110"/>
  <c r="AU10" i="110" s="1"/>
  <c r="AF9" i="110"/>
  <c r="AU11" i="110" s="1"/>
  <c r="AF99" i="110"/>
  <c r="AU101" i="110" s="1"/>
  <c r="AF20" i="110"/>
  <c r="AF25" i="110"/>
  <c r="AU27" i="110" s="1"/>
  <c r="AF29" i="110"/>
  <c r="AU31" i="110" s="1"/>
  <c r="AF30" i="110"/>
  <c r="AU32" i="110" s="1"/>
  <c r="AF68" i="110"/>
  <c r="AU70" i="110" s="1"/>
  <c r="AF72" i="110"/>
  <c r="AU74" i="110" s="1"/>
  <c r="AF77" i="110"/>
  <c r="AU79" i="110" s="1"/>
  <c r="AF87" i="110"/>
  <c r="AU89" i="110" s="1"/>
  <c r="AF32" i="110"/>
  <c r="AF36" i="110"/>
  <c r="AU38" i="110" s="1"/>
  <c r="AF40" i="110"/>
  <c r="AU42" i="110" s="1"/>
  <c r="AF44" i="110"/>
  <c r="AU46" i="110" s="1"/>
  <c r="AF48" i="110"/>
  <c r="AU50" i="110" s="1"/>
  <c r="AF156" i="110"/>
  <c r="AF55" i="110"/>
  <c r="AU57" i="110" s="1"/>
  <c r="AF59" i="110"/>
  <c r="AU61" i="110" s="1"/>
  <c r="AF63" i="110"/>
  <c r="AU65" i="110" s="1"/>
  <c r="AF94" i="110"/>
  <c r="AF158" i="110"/>
  <c r="AF159" i="110"/>
  <c r="AF134" i="112"/>
  <c r="AF147" i="112"/>
  <c r="AF141" i="112"/>
  <c r="AF6" i="112"/>
  <c r="AU8" i="112" s="1"/>
  <c r="AF12" i="112"/>
  <c r="AF13" i="112"/>
  <c r="AU15" i="112" s="1"/>
  <c r="AF20" i="112"/>
  <c r="AF99" i="112"/>
  <c r="AU101" i="112" s="1"/>
  <c r="AF16" i="112"/>
  <c r="AU18" i="112" s="1"/>
  <c r="AF10" i="112"/>
  <c r="AU12" i="112" s="1"/>
  <c r="AF11" i="112"/>
  <c r="AU13" i="112" s="1"/>
  <c r="AF23" i="112"/>
  <c r="AU25" i="112" s="1"/>
  <c r="AF51" i="112"/>
  <c r="AU53" i="112" s="1"/>
  <c r="AF103" i="112"/>
  <c r="AU105" i="112" s="1"/>
  <c r="AF81" i="112"/>
  <c r="AU83" i="112" s="1"/>
  <c r="AF24" i="112"/>
  <c r="AF28" i="112"/>
  <c r="AU30" i="112" s="1"/>
  <c r="AF29" i="112"/>
  <c r="AU31" i="112" s="1"/>
  <c r="AF52" i="112"/>
  <c r="AF56" i="112"/>
  <c r="AU58" i="112" s="1"/>
  <c r="AF60" i="112"/>
  <c r="AU62" i="112" s="1"/>
  <c r="AF64" i="112"/>
  <c r="AU66" i="112" s="1"/>
  <c r="AF67" i="112"/>
  <c r="AF71" i="112"/>
  <c r="AU73" i="112" s="1"/>
  <c r="AF77" i="112"/>
  <c r="AU79" i="112" s="1"/>
  <c r="AF89" i="112"/>
  <c r="AU91" i="112" s="1"/>
  <c r="AF159" i="112"/>
  <c r="AF34" i="112"/>
  <c r="AU36" i="112" s="1"/>
  <c r="AF38" i="112"/>
  <c r="AU40" i="112" s="1"/>
  <c r="AF42" i="112"/>
  <c r="AU44" i="112" s="1"/>
  <c r="AF46" i="112"/>
  <c r="AU48" i="112" s="1"/>
  <c r="AF158" i="112"/>
  <c r="AF85" i="112"/>
  <c r="AU87" i="112" s="1"/>
  <c r="AF107" i="101"/>
  <c r="AF107" i="108"/>
  <c r="AF107" i="105"/>
  <c r="AF105" i="110"/>
  <c r="AF107" i="114"/>
  <c r="AE115" i="87"/>
  <c r="AE119" i="87"/>
  <c r="AE128" i="87"/>
  <c r="AE111" i="87"/>
  <c r="AE124" i="87"/>
  <c r="AE131" i="87"/>
  <c r="AE113" i="87"/>
  <c r="AE132" i="87"/>
  <c r="AE138" i="87"/>
  <c r="AE143" i="87"/>
  <c r="AE114" i="87"/>
  <c r="AE129" i="87"/>
  <c r="AE133" i="87"/>
  <c r="AE136" i="87"/>
  <c r="AE146" i="87"/>
  <c r="AE154" i="87"/>
  <c r="AE110" i="87"/>
  <c r="AE130" i="87"/>
  <c r="AE142" i="87"/>
  <c r="AE151" i="87"/>
  <c r="AE117" i="87"/>
  <c r="AE134" i="87"/>
  <c r="AE140" i="87"/>
  <c r="AE98" i="87"/>
  <c r="AE8" i="87"/>
  <c r="AE12" i="87"/>
  <c r="AE21" i="87"/>
  <c r="AE102" i="87"/>
  <c r="AE83" i="87"/>
  <c r="AE4" i="87"/>
  <c r="AE22" i="87"/>
  <c r="AE17" i="87"/>
  <c r="AE50" i="87"/>
  <c r="AE45" i="87"/>
  <c r="AE26" i="87"/>
  <c r="AE33" i="87"/>
  <c r="AE36" i="87"/>
  <c r="AE27" i="87"/>
  <c r="AE30" i="87"/>
  <c r="AE37" i="87"/>
  <c r="AE55" i="87"/>
  <c r="AE59" i="87"/>
  <c r="AE63" i="87"/>
  <c r="AE74" i="87"/>
  <c r="AE78" i="87"/>
  <c r="AE31" i="87"/>
  <c r="AE56" i="87"/>
  <c r="AE79" i="87"/>
  <c r="AE85" i="87"/>
  <c r="AE90" i="87"/>
  <c r="AE41" i="87"/>
  <c r="AE52" i="87"/>
  <c r="AE75" i="87"/>
  <c r="AE89" i="87"/>
  <c r="AE44" i="87"/>
  <c r="AE64" i="87"/>
  <c r="AE67" i="87"/>
  <c r="AE84" i="87"/>
  <c r="AE60" i="87"/>
  <c r="AE71" i="87"/>
  <c r="AE156" i="87"/>
  <c r="AE157" i="87"/>
  <c r="AE158" i="87"/>
  <c r="AE160" i="87"/>
  <c r="AE159" i="87"/>
  <c r="AE155" i="87"/>
  <c r="AF107" i="103"/>
  <c r="AF108" i="114"/>
  <c r="AE104" i="8"/>
  <c r="AE106" i="8"/>
  <c r="AE108" i="8"/>
  <c r="AE107" i="8"/>
  <c r="AE109" i="8"/>
  <c r="AE105" i="8"/>
  <c r="AE113" i="8"/>
  <c r="AE124" i="8"/>
  <c r="AE127" i="8"/>
  <c r="AE139" i="8"/>
  <c r="AE125" i="8"/>
  <c r="AE134" i="8"/>
  <c r="AE145" i="8"/>
  <c r="AE149" i="8"/>
  <c r="AE152" i="8"/>
  <c r="AE117" i="8"/>
  <c r="AE137" i="8"/>
  <c r="AE142" i="8"/>
  <c r="AE150" i="8"/>
  <c r="AK32" i="8" s="1"/>
  <c r="AE135" i="8"/>
  <c r="AE144" i="8"/>
  <c r="AE138" i="8"/>
  <c r="AE146" i="8"/>
  <c r="AE148" i="8"/>
  <c r="AE118" i="8"/>
  <c r="AE153" i="8"/>
  <c r="AE102" i="8"/>
  <c r="AE20" i="8"/>
  <c r="AE25" i="8"/>
  <c r="AE21" i="8"/>
  <c r="AE26" i="8"/>
  <c r="AE98" i="8"/>
  <c r="AE19" i="8"/>
  <c r="AE30" i="8"/>
  <c r="AE50" i="8"/>
  <c r="AE82" i="8"/>
  <c r="AE10" i="8"/>
  <c r="AE12" i="8"/>
  <c r="AE43" i="8"/>
  <c r="AE34" i="8"/>
  <c r="AE47" i="8"/>
  <c r="AE35" i="8"/>
  <c r="AE76" i="8"/>
  <c r="AE87" i="8"/>
  <c r="AE93" i="8"/>
  <c r="AE39" i="8"/>
  <c r="AE42" i="8"/>
  <c r="AE90" i="8"/>
  <c r="AE55" i="8"/>
  <c r="AE59" i="8"/>
  <c r="AE66" i="8"/>
  <c r="AE54" i="8"/>
  <c r="AE63" i="8"/>
  <c r="AE155" i="8"/>
  <c r="AE158" i="8"/>
  <c r="AE156" i="8"/>
  <c r="AE160" i="8"/>
  <c r="AE157" i="8"/>
  <c r="AE118" i="92"/>
  <c r="AE125" i="92"/>
  <c r="AE129" i="92"/>
  <c r="AE132" i="92"/>
  <c r="AE135" i="92"/>
  <c r="AE142" i="92"/>
  <c r="AE112" i="92"/>
  <c r="AE122" i="92"/>
  <c r="AE130" i="92"/>
  <c r="AE133" i="92"/>
  <c r="AE145" i="92"/>
  <c r="AE149" i="92"/>
  <c r="AE153" i="92"/>
  <c r="AE139" i="92"/>
  <c r="AE141" i="92"/>
  <c r="AE143" i="92"/>
  <c r="AE150" i="92"/>
  <c r="AE113" i="92"/>
  <c r="AE131" i="92"/>
  <c r="AE98" i="92"/>
  <c r="AE20" i="92"/>
  <c r="AE23" i="92"/>
  <c r="AE17" i="92"/>
  <c r="AE81" i="92"/>
  <c r="AE3" i="92"/>
  <c r="AE102" i="92"/>
  <c r="AE4" i="92"/>
  <c r="AE7" i="92"/>
  <c r="AE12" i="92"/>
  <c r="AE50" i="92"/>
  <c r="AE8" i="92"/>
  <c r="AE33" i="92"/>
  <c r="AE25" i="92"/>
  <c r="AE28" i="92"/>
  <c r="AE37" i="92"/>
  <c r="AE40" i="92"/>
  <c r="AE29" i="92"/>
  <c r="AE41" i="92"/>
  <c r="AE68" i="92"/>
  <c r="AE72" i="92"/>
  <c r="AE45" i="92"/>
  <c r="AE79" i="92"/>
  <c r="AE32" i="92"/>
  <c r="AE48" i="92"/>
  <c r="AE76" i="92"/>
  <c r="AE160" i="92"/>
  <c r="AE158" i="92"/>
  <c r="AE108" i="94"/>
  <c r="AE124" i="94"/>
  <c r="AE132" i="94"/>
  <c r="AE135" i="94"/>
  <c r="AE144" i="94"/>
  <c r="AE148" i="94"/>
  <c r="AE125" i="94"/>
  <c r="AE130" i="94"/>
  <c r="AE138" i="94"/>
  <c r="AE141" i="94"/>
  <c r="AE112" i="94"/>
  <c r="AE136" i="94"/>
  <c r="AE145" i="94"/>
  <c r="AE147" i="94"/>
  <c r="AE149" i="94"/>
  <c r="AE152" i="94"/>
  <c r="AE102" i="94"/>
  <c r="AE19" i="94"/>
  <c r="AE154" i="94"/>
  <c r="AE6" i="94"/>
  <c r="AE9" i="94"/>
  <c r="AE12" i="94"/>
  <c r="AE98" i="94"/>
  <c r="AE15" i="94"/>
  <c r="AE80" i="94"/>
  <c r="AE10" i="94"/>
  <c r="AE23" i="94"/>
  <c r="AE50" i="94"/>
  <c r="AE47" i="94"/>
  <c r="AE24" i="94"/>
  <c r="AE27" i="94"/>
  <c r="AE35" i="94"/>
  <c r="AE38" i="94"/>
  <c r="AE28" i="94"/>
  <c r="AE39" i="94"/>
  <c r="AE52" i="94"/>
  <c r="AE56" i="94"/>
  <c r="AE60" i="94"/>
  <c r="AE64" i="94"/>
  <c r="AE67" i="94"/>
  <c r="AE71" i="94"/>
  <c r="AE85" i="94"/>
  <c r="AE89" i="94"/>
  <c r="AE46" i="94"/>
  <c r="AE72" i="94"/>
  <c r="AE68" i="94"/>
  <c r="AE43" i="94"/>
  <c r="AE90" i="94"/>
  <c r="AE160" i="94"/>
  <c r="AE107" i="79"/>
  <c r="AE104" i="108"/>
  <c r="AE117" i="108"/>
  <c r="AE113" i="108"/>
  <c r="AE134" i="108"/>
  <c r="AE152" i="108"/>
  <c r="AE137" i="108"/>
  <c r="AE142" i="108"/>
  <c r="AE150" i="108"/>
  <c r="AE125" i="108"/>
  <c r="AE144" i="108"/>
  <c r="AE135" i="108"/>
  <c r="AE146" i="108"/>
  <c r="AE138" i="108"/>
  <c r="AE148" i="108"/>
  <c r="AE102" i="108"/>
  <c r="AE15" i="108"/>
  <c r="AE20" i="108"/>
  <c r="AE5" i="108"/>
  <c r="AE21" i="108"/>
  <c r="AE98" i="108"/>
  <c r="AE19" i="108"/>
  <c r="AE6" i="108"/>
  <c r="AE9" i="108"/>
  <c r="AE153" i="108"/>
  <c r="AE50" i="108"/>
  <c r="AE82" i="108"/>
  <c r="AE10" i="108"/>
  <c r="AE12" i="108"/>
  <c r="AE43" i="108"/>
  <c r="AE26" i="108"/>
  <c r="AE29" i="108"/>
  <c r="AE34" i="108"/>
  <c r="AE30" i="108"/>
  <c r="AE35" i="108"/>
  <c r="AE76" i="108"/>
  <c r="AE87" i="108"/>
  <c r="AE42" i="108"/>
  <c r="AE58" i="108"/>
  <c r="AE158" i="108"/>
  <c r="AE46" i="108"/>
  <c r="AE55" i="108"/>
  <c r="AE156" i="108"/>
  <c r="AE59" i="108"/>
  <c r="AE66" i="108"/>
  <c r="AE92" i="108"/>
  <c r="AE157" i="108"/>
  <c r="AE155" i="108"/>
  <c r="AE39" i="108"/>
  <c r="AE45" i="108"/>
  <c r="AE63" i="108"/>
  <c r="AE159" i="108"/>
  <c r="AE160" i="108"/>
  <c r="AE109" i="110"/>
  <c r="AE130" i="110"/>
  <c r="AE112" i="110"/>
  <c r="AE118" i="110"/>
  <c r="AE122" i="110"/>
  <c r="AE131" i="110"/>
  <c r="AE142" i="110"/>
  <c r="AE113" i="110"/>
  <c r="AE129" i="110"/>
  <c r="AE145" i="110"/>
  <c r="AE149" i="110"/>
  <c r="AE153" i="110"/>
  <c r="AE132" i="110"/>
  <c r="AE143" i="110"/>
  <c r="AE150" i="110"/>
  <c r="AK32" i="110" s="1"/>
  <c r="AE105" i="110"/>
  <c r="AE139" i="110"/>
  <c r="AE135" i="110"/>
  <c r="AE141" i="110"/>
  <c r="AE98" i="110"/>
  <c r="AE20" i="110"/>
  <c r="AE23" i="110"/>
  <c r="AE17" i="110"/>
  <c r="AE3" i="110"/>
  <c r="AE102" i="110"/>
  <c r="AE4" i="110"/>
  <c r="AE7" i="110"/>
  <c r="AE12" i="110"/>
  <c r="AE50" i="110"/>
  <c r="AE81" i="110"/>
  <c r="AE8" i="110"/>
  <c r="AE25" i="110"/>
  <c r="AE28" i="110"/>
  <c r="AE29" i="110"/>
  <c r="AE68" i="110"/>
  <c r="AE72" i="110"/>
  <c r="AE77" i="110"/>
  <c r="AE87" i="110"/>
  <c r="AE84" i="110"/>
  <c r="AE91" i="110"/>
  <c r="AE156" i="110"/>
  <c r="AE157" i="110"/>
  <c r="AE88" i="110"/>
  <c r="AE159" i="110"/>
  <c r="AE155" i="110"/>
  <c r="AE115" i="85"/>
  <c r="AE122" i="8"/>
  <c r="AE125" i="87"/>
  <c r="AE108" i="96"/>
  <c r="AE104" i="101"/>
  <c r="AE104" i="114"/>
  <c r="AE110" i="8"/>
  <c r="AF115" i="81"/>
  <c r="AE111" i="94"/>
  <c r="AE110" i="108"/>
  <c r="AE109" i="87"/>
  <c r="AF112" i="83"/>
  <c r="AE115" i="103"/>
  <c r="AE114" i="96"/>
  <c r="AE118" i="79"/>
  <c r="AE118" i="96"/>
  <c r="AE118" i="114"/>
  <c r="AE125" i="105"/>
  <c r="AE109" i="94"/>
  <c r="AE105" i="96"/>
  <c r="AE109" i="103"/>
  <c r="AE124" i="108"/>
  <c r="AE107" i="108"/>
  <c r="AF111" i="75"/>
  <c r="AF112" i="81"/>
  <c r="AF114" i="85"/>
  <c r="AF114" i="94"/>
  <c r="AF110" i="101"/>
  <c r="AE115" i="108"/>
  <c r="AE113" i="114"/>
  <c r="AE112" i="96"/>
  <c r="AE116" i="75"/>
  <c r="AE120" i="79"/>
  <c r="AF116" i="85"/>
  <c r="AE119" i="90"/>
  <c r="AF120" i="94"/>
  <c r="AE117" i="101"/>
  <c r="AE119" i="108"/>
  <c r="AE120" i="112"/>
  <c r="AE119" i="81"/>
  <c r="AE122" i="87"/>
  <c r="AE121" i="105"/>
  <c r="AE122" i="94"/>
  <c r="AF128" i="75"/>
  <c r="AF126" i="79"/>
  <c r="AF128" i="83"/>
  <c r="AF126" i="90"/>
  <c r="AF123" i="94"/>
  <c r="AF123" i="98"/>
  <c r="AF123" i="105"/>
  <c r="AF126" i="110"/>
  <c r="AE126" i="87"/>
  <c r="AE128" i="114"/>
  <c r="AF130" i="79"/>
  <c r="AF130" i="85"/>
  <c r="AE131" i="90"/>
  <c r="AF132" i="96"/>
  <c r="AF132" i="105"/>
  <c r="AF132" i="114"/>
  <c r="AE134" i="92"/>
  <c r="AE140" i="77"/>
  <c r="AE109" i="92"/>
  <c r="AE109" i="101"/>
  <c r="AE108" i="110"/>
  <c r="AF111" i="8"/>
  <c r="AE113" i="77"/>
  <c r="AE114" i="79"/>
  <c r="AE112" i="90"/>
  <c r="AE115" i="92"/>
  <c r="AF112" i="98"/>
  <c r="AF110" i="103"/>
  <c r="AF111" i="110"/>
  <c r="AE120" i="8"/>
  <c r="AE117" i="79"/>
  <c r="AF118" i="81"/>
  <c r="AF116" i="87"/>
  <c r="AF120" i="92"/>
  <c r="AE118" i="98"/>
  <c r="AE116" i="105"/>
  <c r="AE120" i="110"/>
  <c r="AF122" i="79"/>
  <c r="AE122" i="83"/>
  <c r="AF121" i="112"/>
  <c r="AE123" i="75"/>
  <c r="AE125" i="81"/>
  <c r="AE125" i="83"/>
  <c r="AE128" i="92"/>
  <c r="AE126" i="96"/>
  <c r="AE128" i="101"/>
  <c r="AE127" i="105"/>
  <c r="AF127" i="110"/>
  <c r="AF125" i="114"/>
  <c r="AF129" i="77"/>
  <c r="AE132" i="81"/>
  <c r="AE133" i="85"/>
  <c r="AE136" i="75"/>
  <c r="AF136" i="83"/>
  <c r="AF136" i="96"/>
  <c r="AE136" i="110"/>
  <c r="AF140" i="85"/>
  <c r="AE108" i="75"/>
  <c r="AE105" i="75"/>
  <c r="AE110" i="75"/>
  <c r="AF112" i="79"/>
  <c r="AE113" i="85"/>
  <c r="AF112" i="94"/>
  <c r="AF114" i="96"/>
  <c r="AF111" i="108"/>
  <c r="AE113" i="112"/>
  <c r="AE114" i="114"/>
  <c r="AE116" i="77"/>
  <c r="AF119" i="81"/>
  <c r="AF120" i="87"/>
  <c r="AF116" i="94"/>
  <c r="AF116" i="101"/>
  <c r="AF117" i="110"/>
  <c r="AF118" i="112"/>
  <c r="AF122" i="85"/>
  <c r="AE122" i="101"/>
  <c r="AF124" i="75"/>
  <c r="AF124" i="79"/>
  <c r="AF126" i="85"/>
  <c r="AE123" i="92"/>
  <c r="AE125" i="98"/>
  <c r="AF125" i="101"/>
  <c r="AE123" i="108"/>
  <c r="AF127" i="112"/>
  <c r="AE129" i="8"/>
  <c r="AE132" i="77"/>
  <c r="AE133" i="81"/>
  <c r="AF129" i="90"/>
  <c r="AF130" i="98"/>
  <c r="AF131" i="101"/>
  <c r="AF130" i="108"/>
  <c r="AF133" i="110"/>
  <c r="AE135" i="79"/>
  <c r="AE135" i="96"/>
  <c r="AE135" i="114"/>
  <c r="AF113" i="79"/>
  <c r="AF113" i="90"/>
  <c r="AE112" i="101"/>
  <c r="AE116" i="8"/>
  <c r="AE116" i="90"/>
  <c r="AE116" i="108"/>
  <c r="AE127" i="75"/>
  <c r="AF126" i="92"/>
  <c r="AF124" i="103"/>
  <c r="AF131" i="75"/>
  <c r="AE129" i="103"/>
  <c r="AF129" i="112"/>
  <c r="AF137" i="79"/>
  <c r="AF136" i="94"/>
  <c r="AF136" i="112"/>
  <c r="AF140" i="8"/>
  <c r="AF141" i="77"/>
  <c r="AE139" i="87"/>
  <c r="AE142" i="94"/>
  <c r="AE142" i="103"/>
  <c r="AF145" i="77"/>
  <c r="AF147" i="83"/>
  <c r="AF149" i="87"/>
  <c r="AE149" i="90"/>
  <c r="AF146" i="101"/>
  <c r="AF144" i="105"/>
  <c r="AF148" i="108"/>
  <c r="AF150" i="85"/>
  <c r="AE151" i="90"/>
  <c r="AF151" i="103"/>
  <c r="AE152" i="79"/>
  <c r="AE111" i="77"/>
  <c r="AF115" i="114"/>
  <c r="AF120" i="81"/>
  <c r="AF120" i="98"/>
  <c r="AE121" i="81"/>
  <c r="AF125" i="75"/>
  <c r="AF124" i="83"/>
  <c r="AF124" i="96"/>
  <c r="AF127" i="114"/>
  <c r="AF133" i="77"/>
  <c r="AF131" i="85"/>
  <c r="AF131" i="98"/>
  <c r="AF131" i="108"/>
  <c r="AF137" i="83"/>
  <c r="AE137" i="101"/>
  <c r="AF139" i="79"/>
  <c r="AF142" i="87"/>
  <c r="AF143" i="94"/>
  <c r="AF139" i="103"/>
  <c r="AF140" i="108"/>
  <c r="AF143" i="112"/>
  <c r="AE148" i="75"/>
  <c r="AF148" i="79"/>
  <c r="AF149" i="85"/>
  <c r="AE145" i="96"/>
  <c r="AE145" i="98"/>
  <c r="AE146" i="103"/>
  <c r="AE146" i="110"/>
  <c r="AE148" i="114"/>
  <c r="AF150" i="94"/>
  <c r="AL32" i="94" s="1"/>
  <c r="AE151" i="98"/>
  <c r="AF151" i="112"/>
  <c r="AE152" i="83"/>
  <c r="AF153" i="98"/>
  <c r="AF154" i="108"/>
  <c r="AE115" i="96"/>
  <c r="AF114" i="112"/>
  <c r="AF117" i="105"/>
  <c r="AF121" i="90"/>
  <c r="AF123" i="81"/>
  <c r="AF128" i="94"/>
  <c r="AE131" i="77"/>
  <c r="AE133" i="94"/>
  <c r="AF133" i="103"/>
  <c r="AF129" i="108"/>
  <c r="AE136" i="85"/>
  <c r="AE137" i="94"/>
  <c r="AE137" i="105"/>
  <c r="AE142" i="77"/>
  <c r="AE140" i="92"/>
  <c r="AE143" i="96"/>
  <c r="AE139" i="105"/>
  <c r="AE140" i="110"/>
  <c r="AE143" i="114"/>
  <c r="AE146" i="77"/>
  <c r="AE146" i="83"/>
  <c r="AE148" i="87"/>
  <c r="AF145" i="94"/>
  <c r="AF147" i="101"/>
  <c r="AF149" i="105"/>
  <c r="AE149" i="108"/>
  <c r="AE151" i="75"/>
  <c r="AF150" i="103"/>
  <c r="AL32" i="103" s="1"/>
  <c r="AE151" i="108"/>
  <c r="AE153" i="79"/>
  <c r="AE152" i="87"/>
  <c r="AF10" i="8"/>
  <c r="AF19" i="8"/>
  <c r="AF152" i="8"/>
  <c r="AF137" i="8"/>
  <c r="AF138" i="8"/>
  <c r="AF122" i="8"/>
  <c r="AF134" i="8"/>
  <c r="AF150" i="8"/>
  <c r="AF112" i="8"/>
  <c r="AF143" i="8"/>
  <c r="AF124" i="8"/>
  <c r="AF145" i="8"/>
  <c r="AF149" i="8"/>
  <c r="AF21" i="8"/>
  <c r="AF22" i="8"/>
  <c r="AF26" i="8"/>
  <c r="AF27" i="8"/>
  <c r="AF99" i="8"/>
  <c r="AF30" i="8"/>
  <c r="AF51" i="8"/>
  <c r="AF83" i="8"/>
  <c r="AF3" i="8"/>
  <c r="AF11" i="8"/>
  <c r="AF12" i="8"/>
  <c r="AF13" i="8"/>
  <c r="AF103" i="8"/>
  <c r="AF16" i="8"/>
  <c r="AF47" i="8"/>
  <c r="AF35" i="8"/>
  <c r="AF36" i="8"/>
  <c r="AF76" i="8"/>
  <c r="AF87" i="8"/>
  <c r="AF93" i="8"/>
  <c r="AF39" i="8"/>
  <c r="AF43" i="8"/>
  <c r="AF44" i="8"/>
  <c r="AF56" i="8"/>
  <c r="AF67" i="8"/>
  <c r="AF71" i="8"/>
  <c r="AF60" i="8"/>
  <c r="AF57" i="8"/>
  <c r="AF64" i="8"/>
  <c r="AF52" i="8"/>
  <c r="AF61" i="8"/>
  <c r="AF158" i="8"/>
  <c r="AF156" i="8"/>
  <c r="AF160" i="8"/>
  <c r="AF155" i="8"/>
  <c r="AF157" i="8"/>
  <c r="AF6" i="77"/>
  <c r="AU8" i="77" s="1"/>
  <c r="AF15" i="77"/>
  <c r="AF148" i="77"/>
  <c r="AF143" i="77"/>
  <c r="AF104" i="77"/>
  <c r="AF80" i="112"/>
  <c r="AF102" i="112"/>
  <c r="AU104" i="112" s="1"/>
  <c r="AF144" i="112"/>
  <c r="AF138" i="112"/>
  <c r="AF105" i="112"/>
  <c r="AE146" i="114"/>
  <c r="AE111" i="114"/>
  <c r="AE124" i="114"/>
  <c r="AE109" i="114"/>
  <c r="AE113" i="94"/>
  <c r="AE115" i="101"/>
  <c r="AF116" i="79"/>
  <c r="AF118" i="90"/>
  <c r="AF120" i="101"/>
  <c r="AF116" i="114"/>
  <c r="AF121" i="87"/>
  <c r="AE123" i="77"/>
  <c r="AE124" i="90"/>
  <c r="AF126" i="103"/>
  <c r="AF129" i="85"/>
  <c r="AE131" i="94"/>
  <c r="AE131" i="103"/>
  <c r="AE131" i="112"/>
  <c r="AF137" i="75"/>
  <c r="AF137" i="92"/>
  <c r="AF137" i="110"/>
  <c r="AF140" i="83"/>
  <c r="AF141" i="87"/>
  <c r="AF139" i="98"/>
  <c r="AE143" i="98"/>
  <c r="AE139" i="108"/>
  <c r="AE140" i="112"/>
  <c r="AE145" i="79"/>
  <c r="AE147" i="81"/>
  <c r="AE144" i="92"/>
  <c r="AE144" i="96"/>
  <c r="AF144" i="98"/>
  <c r="AE147" i="105"/>
  <c r="AF145" i="114"/>
  <c r="AE150" i="77"/>
  <c r="AK32" i="77" s="1"/>
  <c r="AE151" i="83"/>
  <c r="AF150" i="112"/>
  <c r="AF153" i="8"/>
  <c r="AF154" i="81"/>
  <c r="AE154" i="98"/>
  <c r="AF152" i="110"/>
  <c r="AF152" i="96"/>
  <c r="AE101" i="8"/>
  <c r="AE103" i="75"/>
  <c r="AE97" i="79"/>
  <c r="AE101" i="81"/>
  <c r="AE103" i="83"/>
  <c r="AE97" i="87"/>
  <c r="AE101" i="90"/>
  <c r="AE103" i="92"/>
  <c r="AE97" i="96"/>
  <c r="AE101" i="98"/>
  <c r="AE103" i="101"/>
  <c r="AE97" i="105"/>
  <c r="AE101" i="108"/>
  <c r="AE103" i="110"/>
  <c r="AE97" i="114"/>
  <c r="AF15" i="75"/>
  <c r="AE19" i="79"/>
  <c r="AE16" i="85"/>
  <c r="AF19" i="87"/>
  <c r="AU21" i="87" s="1"/>
  <c r="AE18" i="94"/>
  <c r="AE15" i="101"/>
  <c r="AF18" i="103"/>
  <c r="AU20" i="103" s="1"/>
  <c r="AF15" i="110"/>
  <c r="AE19" i="114"/>
  <c r="AE81" i="79"/>
  <c r="AE80" i="83"/>
  <c r="AE81" i="94"/>
  <c r="AE82" i="101"/>
  <c r="AE82" i="105"/>
  <c r="AE81" i="114"/>
  <c r="AE6" i="75"/>
  <c r="AF9" i="77"/>
  <c r="AU11" i="77" s="1"/>
  <c r="AE11" i="79"/>
  <c r="AE10" i="83"/>
  <c r="AF5" i="85"/>
  <c r="AU7" i="85" s="1"/>
  <c r="AF7" i="87"/>
  <c r="AU9" i="87" s="1"/>
  <c r="AE5" i="92"/>
  <c r="AE11" i="94"/>
  <c r="AE9" i="96"/>
  <c r="AF9" i="101"/>
  <c r="AU11" i="101" s="1"/>
  <c r="AF3" i="108"/>
  <c r="AE5" i="110"/>
  <c r="AE11" i="112"/>
  <c r="AE9" i="114"/>
  <c r="AE14" i="98"/>
  <c r="AF14" i="108"/>
  <c r="AU16" i="108" s="1"/>
  <c r="AF20" i="79"/>
  <c r="AE21" i="85"/>
  <c r="AF22" i="94"/>
  <c r="AU24" i="94" s="1"/>
  <c r="AF23" i="98"/>
  <c r="AU25" i="98" s="1"/>
  <c r="AF21" i="105"/>
  <c r="AU23" i="105" s="1"/>
  <c r="AF20" i="114"/>
  <c r="AF154" i="103"/>
  <c r="AE100" i="75"/>
  <c r="AE100" i="83"/>
  <c r="AE100" i="92"/>
  <c r="AE100" i="101"/>
  <c r="AE100" i="110"/>
  <c r="AE17" i="8"/>
  <c r="AE18" i="79"/>
  <c r="AF16" i="83"/>
  <c r="AU18" i="83" s="1"/>
  <c r="AE16" i="92"/>
  <c r="AF17" i="98"/>
  <c r="AU19" i="98" s="1"/>
  <c r="AE17" i="108"/>
  <c r="AE18" i="114"/>
  <c r="AE51" i="79"/>
  <c r="AE51" i="87"/>
  <c r="AE51" i="96"/>
  <c r="AE51" i="105"/>
  <c r="AE51" i="114"/>
  <c r="AF82" i="77"/>
  <c r="AU84" i="77" s="1"/>
  <c r="AE83" i="83"/>
  <c r="AE81" i="90"/>
  <c r="AE80" i="98"/>
  <c r="AF83" i="103"/>
  <c r="AU85" i="103" s="1"/>
  <c r="AF82" i="112"/>
  <c r="AU84" i="112" s="1"/>
  <c r="AE3" i="8"/>
  <c r="AE5" i="75"/>
  <c r="AF4" i="77"/>
  <c r="AU6" i="77" s="1"/>
  <c r="AE9" i="81"/>
  <c r="AE9" i="83"/>
  <c r="AF8" i="85"/>
  <c r="AU10" i="85" s="1"/>
  <c r="AE5" i="90"/>
  <c r="AE9" i="92"/>
  <c r="AE3" i="98"/>
  <c r="AF6" i="101"/>
  <c r="AU8" i="101" s="1"/>
  <c r="AE5" i="105"/>
  <c r="AE11" i="108"/>
  <c r="AF4" i="112"/>
  <c r="AU6" i="112" s="1"/>
  <c r="AF14" i="79"/>
  <c r="AU16" i="79" s="1"/>
  <c r="AE13" i="90"/>
  <c r="AE14" i="105"/>
  <c r="AF14" i="114"/>
  <c r="AU16" i="114" s="1"/>
  <c r="AE22" i="81"/>
  <c r="AE22" i="98"/>
  <c r="AF31" i="77"/>
  <c r="AU33" i="77" s="1"/>
  <c r="AF24" i="83"/>
  <c r="AE103" i="8"/>
  <c r="AE97" i="77"/>
  <c r="AE101" i="79"/>
  <c r="AE103" i="81"/>
  <c r="AE97" i="85"/>
  <c r="AE101" i="87"/>
  <c r="AE103" i="90"/>
  <c r="AE97" i="94"/>
  <c r="AE101" i="96"/>
  <c r="AE103" i="98"/>
  <c r="AE97" i="103"/>
  <c r="AE101" i="105"/>
  <c r="AE103" i="108"/>
  <c r="AE97" i="112"/>
  <c r="AE101" i="114"/>
  <c r="AF18" i="8"/>
  <c r="AF15" i="79"/>
  <c r="AE19" i="83"/>
  <c r="AE16" i="90"/>
  <c r="AF19" i="92"/>
  <c r="AU21" i="92" s="1"/>
  <c r="AE18" i="98"/>
  <c r="AE15" i="105"/>
  <c r="AF18" i="108"/>
  <c r="AU20" i="108" s="1"/>
  <c r="AF15" i="114"/>
  <c r="AE83" i="77"/>
  <c r="AE82" i="85"/>
  <c r="AF82" i="87"/>
  <c r="AU84" i="87" s="1"/>
  <c r="AF81" i="96"/>
  <c r="AU83" i="96" s="1"/>
  <c r="AF80" i="101"/>
  <c r="AE83" i="112"/>
  <c r="AE10" i="75"/>
  <c r="AF5" i="77"/>
  <c r="AU7" i="77" s="1"/>
  <c r="AF7" i="79"/>
  <c r="AU9" i="79" s="1"/>
  <c r="AF6" i="83"/>
  <c r="AU8" i="83" s="1"/>
  <c r="AE3" i="87"/>
  <c r="AF11" i="87"/>
  <c r="AU13" i="87" s="1"/>
  <c r="AE3" i="94"/>
  <c r="AF6" i="96"/>
  <c r="AU8" i="96" s="1"/>
  <c r="AE5" i="101"/>
  <c r="AE11" i="103"/>
  <c r="AF4" i="108"/>
  <c r="AU6" i="108" s="1"/>
  <c r="AF8" i="112"/>
  <c r="AU10" i="112" s="1"/>
  <c r="AF14" i="77"/>
  <c r="AU16" i="77" s="1"/>
  <c r="AE13" i="87"/>
  <c r="AE14" i="103"/>
  <c r="AF14" i="112"/>
  <c r="AU16" i="112" s="1"/>
  <c r="AE21" i="75"/>
  <c r="AE23" i="79"/>
  <c r="AE23" i="90"/>
  <c r="AF21" i="94"/>
  <c r="AU23" i="94" s="1"/>
  <c r="AE20" i="105"/>
  <c r="AE21" i="110"/>
  <c r="AE23" i="114"/>
  <c r="AE153" i="87"/>
  <c r="AF152" i="105"/>
  <c r="AF152" i="114"/>
  <c r="AF100" i="77"/>
  <c r="AU102" i="77" s="1"/>
  <c r="AF100" i="85"/>
  <c r="AU102" i="85" s="1"/>
  <c r="AF100" i="94"/>
  <c r="AU102" i="94" s="1"/>
  <c r="AF100" i="103"/>
  <c r="AU102" i="103" s="1"/>
  <c r="AF100" i="112"/>
  <c r="AU102" i="112" s="1"/>
  <c r="AE16" i="79"/>
  <c r="AF17" i="85"/>
  <c r="AU19" i="85" s="1"/>
  <c r="AE17" i="94"/>
  <c r="AE18" i="101"/>
  <c r="AF16" i="105"/>
  <c r="AU18" i="105" s="1"/>
  <c r="AE16" i="114"/>
  <c r="AE49" i="75"/>
  <c r="AE49" i="79"/>
  <c r="AE49" i="83"/>
  <c r="AE49" i="87"/>
  <c r="AE49" i="92"/>
  <c r="AE49" i="96"/>
  <c r="AE49" i="101"/>
  <c r="AE49" i="105"/>
  <c r="AE49" i="110"/>
  <c r="AE49" i="114"/>
  <c r="AK11" i="114" s="1"/>
  <c r="AE80" i="75"/>
  <c r="AE81" i="85"/>
  <c r="AE82" i="92"/>
  <c r="AE82" i="96"/>
  <c r="AE81" i="105"/>
  <c r="AE80" i="110"/>
  <c r="AF9" i="8"/>
  <c r="AE11" i="75"/>
  <c r="AE10" i="79"/>
  <c r="AF5" i="81"/>
  <c r="AU7" i="81" s="1"/>
  <c r="AF7" i="83"/>
  <c r="AU9" i="83" s="1"/>
  <c r="AF6" i="87"/>
  <c r="AU8" i="87" s="1"/>
  <c r="AF5" i="94"/>
  <c r="AU7" i="94" s="1"/>
  <c r="AF9" i="98"/>
  <c r="AU11" i="98" s="1"/>
  <c r="AF11" i="105"/>
  <c r="AU13" i="105" s="1"/>
  <c r="AF3" i="114"/>
  <c r="AE13" i="94"/>
  <c r="AE22" i="8"/>
  <c r="AE22" i="90"/>
  <c r="AE22" i="108"/>
  <c r="AE27" i="8"/>
  <c r="AF30" i="79"/>
  <c r="AU32" i="79" s="1"/>
  <c r="AE11" i="110"/>
  <c r="AE14" i="92"/>
  <c r="AF21" i="92"/>
  <c r="AU23" i="92" s="1"/>
  <c r="AF22" i="101"/>
  <c r="AU24" i="101" s="1"/>
  <c r="AF26" i="79"/>
  <c r="AU28" i="79" s="1"/>
  <c r="AE31" i="85"/>
  <c r="AE25" i="90"/>
  <c r="AE24" i="92"/>
  <c r="AF25" i="94"/>
  <c r="AU27" i="94" s="1"/>
  <c r="AE31" i="103"/>
  <c r="AE25" i="108"/>
  <c r="AE24" i="110"/>
  <c r="AF25" i="112"/>
  <c r="AU27" i="112" s="1"/>
  <c r="AF32" i="8"/>
  <c r="AE42" i="75"/>
  <c r="AE46" i="79"/>
  <c r="AE34" i="83"/>
  <c r="AE48" i="85"/>
  <c r="AE36" i="90"/>
  <c r="AE40" i="94"/>
  <c r="AE44" i="98"/>
  <c r="AE32" i="103"/>
  <c r="AE38" i="105"/>
  <c r="AE10" i="96"/>
  <c r="AE8" i="103"/>
  <c r="AE6" i="110"/>
  <c r="AE14" i="81"/>
  <c r="AE22" i="92"/>
  <c r="AE30" i="75"/>
  <c r="AF28" i="83"/>
  <c r="AU30" i="83" s="1"/>
  <c r="AE30" i="85"/>
  <c r="AF24" i="90"/>
  <c r="AF29" i="96"/>
  <c r="AU31" i="96" s="1"/>
  <c r="AE26" i="101"/>
  <c r="AE30" i="103"/>
  <c r="AF24" i="108"/>
  <c r="AF29" i="114"/>
  <c r="AU31" i="114" s="1"/>
  <c r="AF45" i="8"/>
  <c r="AE46" i="75"/>
  <c r="AE44" i="77"/>
  <c r="AF39" i="79"/>
  <c r="AU41" i="79" s="1"/>
  <c r="AF37" i="81"/>
  <c r="AU39" i="81" s="1"/>
  <c r="AE38" i="83"/>
  <c r="AE36" i="85"/>
  <c r="AE42" i="87"/>
  <c r="AE40" i="90"/>
  <c r="AF35" i="92"/>
  <c r="AU37" i="92" s="1"/>
  <c r="AF33" i="94"/>
  <c r="AU35" i="94" s="1"/>
  <c r="AE34" i="96"/>
  <c r="AE32" i="98"/>
  <c r="AE48" i="98"/>
  <c r="AF43" i="101"/>
  <c r="AU45" i="101" s="1"/>
  <c r="AF41" i="103"/>
  <c r="AU43" i="103" s="1"/>
  <c r="AF47" i="105"/>
  <c r="AU49" i="105" s="1"/>
  <c r="AF54" i="79"/>
  <c r="AU56" i="79" s="1"/>
  <c r="AF62" i="79"/>
  <c r="AU64" i="79" s="1"/>
  <c r="AF54" i="87"/>
  <c r="AU56" i="87" s="1"/>
  <c r="AF62" i="87"/>
  <c r="AU64" i="87" s="1"/>
  <c r="AF54" i="96"/>
  <c r="AU56" i="96" s="1"/>
  <c r="AF62" i="96"/>
  <c r="AU64" i="96" s="1"/>
  <c r="AF54" i="105"/>
  <c r="AU56" i="105" s="1"/>
  <c r="AF62" i="105"/>
  <c r="AU64" i="105" s="1"/>
  <c r="AF54" i="114"/>
  <c r="AU56" i="114" s="1"/>
  <c r="AF62" i="114"/>
  <c r="AU64" i="114" s="1"/>
  <c r="AF70" i="77"/>
  <c r="AU72" i="77" s="1"/>
  <c r="AE73" i="85"/>
  <c r="AE69" i="103"/>
  <c r="AF70" i="112"/>
  <c r="AU72" i="112" s="1"/>
  <c r="AE79" i="77"/>
  <c r="AE77" i="98"/>
  <c r="AE78" i="101"/>
  <c r="AE79" i="112"/>
  <c r="AE86" i="85"/>
  <c r="AF88" i="96"/>
  <c r="AU90" i="96" s="1"/>
  <c r="AF89" i="98"/>
  <c r="AU91" i="98" s="1"/>
  <c r="AE91" i="8"/>
  <c r="AF90" i="85"/>
  <c r="AF7" i="98"/>
  <c r="AU9" i="98" s="1"/>
  <c r="AF11" i="103"/>
  <c r="AU13" i="103" s="1"/>
  <c r="AF13" i="79"/>
  <c r="AU15" i="79" s="1"/>
  <c r="AE14" i="110"/>
  <c r="AE22" i="83"/>
  <c r="AE21" i="114"/>
  <c r="AE31" i="75"/>
  <c r="AF28" i="79"/>
  <c r="AU30" i="79" s="1"/>
  <c r="AE29" i="81"/>
  <c r="AE25" i="87"/>
  <c r="AF26" i="96"/>
  <c r="AU28" i="96" s="1"/>
  <c r="AF28" i="101"/>
  <c r="AU30" i="101" s="1"/>
  <c r="AF26" i="114"/>
  <c r="AU28" i="114" s="1"/>
  <c r="AF32" i="75"/>
  <c r="AF46" i="77"/>
  <c r="AU48" i="77" s="1"/>
  <c r="AF34" i="81"/>
  <c r="AU36" i="81" s="1"/>
  <c r="AF38" i="85"/>
  <c r="AU40" i="85" s="1"/>
  <c r="AF42" i="90"/>
  <c r="AU44" i="90" s="1"/>
  <c r="AF48" i="92"/>
  <c r="AU50" i="92" s="1"/>
  <c r="AF36" i="96"/>
  <c r="AU38" i="96" s="1"/>
  <c r="AF40" i="101"/>
  <c r="AU42" i="101" s="1"/>
  <c r="AF44" i="105"/>
  <c r="AU46" i="105" s="1"/>
  <c r="AF4" i="103"/>
  <c r="AU6" i="103" s="1"/>
  <c r="AF14" i="8"/>
  <c r="AF14" i="101"/>
  <c r="AU16" i="101" s="1"/>
  <c r="AF23" i="105"/>
  <c r="AU25" i="105" s="1"/>
  <c r="AF24" i="8"/>
  <c r="AF28" i="75"/>
  <c r="AU30" i="75" s="1"/>
  <c r="AF30" i="77"/>
  <c r="AU32" i="77" s="1"/>
  <c r="AF29" i="79"/>
  <c r="AU31" i="79" s="1"/>
  <c r="AE30" i="83"/>
  <c r="AF29" i="87"/>
  <c r="AU31" i="87" s="1"/>
  <c r="AE26" i="92"/>
  <c r="AE30" i="94"/>
  <c r="AF24" i="98"/>
  <c r="AF29" i="105"/>
  <c r="AU31" i="105" s="1"/>
  <c r="AE26" i="110"/>
  <c r="AE30" i="112"/>
  <c r="AE37" i="8"/>
  <c r="AE26" i="94"/>
  <c r="AF27" i="98"/>
  <c r="AU29" i="98" s="1"/>
  <c r="AF26" i="103"/>
  <c r="AU28" i="103" s="1"/>
  <c r="AF26" i="112"/>
  <c r="AU28" i="112" s="1"/>
  <c r="AE38" i="8"/>
  <c r="AF38" i="75"/>
  <c r="AU40" i="75" s="1"/>
  <c r="AE33" i="85"/>
  <c r="AE45" i="85"/>
  <c r="AE39" i="87"/>
  <c r="AE36" i="92"/>
  <c r="AF46" i="92"/>
  <c r="AU48" i="92" s="1"/>
  <c r="AE37" i="103"/>
  <c r="AE35" i="105"/>
  <c r="AE43" i="105"/>
  <c r="AE38" i="110"/>
  <c r="AF33" i="112"/>
  <c r="AU35" i="112" s="1"/>
  <c r="AF39" i="112"/>
  <c r="AU41" i="112" s="1"/>
  <c r="AE43" i="112"/>
  <c r="AE47" i="112"/>
  <c r="AE39" i="114"/>
  <c r="AE42" i="114"/>
  <c r="AE60" i="8"/>
  <c r="AF52" i="75"/>
  <c r="AF56" i="75"/>
  <c r="AU58" i="75" s="1"/>
  <c r="AF60" i="75"/>
  <c r="AU62" i="75" s="1"/>
  <c r="AF64" i="75"/>
  <c r="AU66" i="75" s="1"/>
  <c r="AF54" i="77"/>
  <c r="AU56" i="77" s="1"/>
  <c r="AF57" i="79"/>
  <c r="AU59" i="79" s="1"/>
  <c r="AF57" i="81"/>
  <c r="AU59" i="81" s="1"/>
  <c r="AF53" i="83"/>
  <c r="AU55" i="83" s="1"/>
  <c r="AF61" i="83"/>
  <c r="AU63" i="83" s="1"/>
  <c r="AE59" i="85"/>
  <c r="AF65" i="85"/>
  <c r="AU67" i="85" s="1"/>
  <c r="AF65" i="87"/>
  <c r="AU67" i="87" s="1"/>
  <c r="AF62" i="90"/>
  <c r="AU64" i="90" s="1"/>
  <c r="AF54" i="92"/>
  <c r="AU56" i="92" s="1"/>
  <c r="AF58" i="92"/>
  <c r="AU60" i="92" s="1"/>
  <c r="AF62" i="92"/>
  <c r="AU64" i="92" s="1"/>
  <c r="AF66" i="92"/>
  <c r="AU68" i="92" s="1"/>
  <c r="AE57" i="94"/>
  <c r="AE52" i="98"/>
  <c r="AF53" i="101"/>
  <c r="AU55" i="101" s="1"/>
  <c r="AF61" i="101"/>
  <c r="AU63" i="101" s="1"/>
  <c r="AE59" i="103"/>
  <c r="AF65" i="103"/>
  <c r="AU67" i="103" s="1"/>
  <c r="AF65" i="105"/>
  <c r="AU67" i="105" s="1"/>
  <c r="AF52" i="110"/>
  <c r="AE56" i="110"/>
  <c r="AF58" i="110"/>
  <c r="AU60" i="110" s="1"/>
  <c r="AF62" i="110"/>
  <c r="AU64" i="110" s="1"/>
  <c r="AE66" i="110"/>
  <c r="AF54" i="112"/>
  <c r="AU56" i="112" s="1"/>
  <c r="AF57" i="114"/>
  <c r="AU59" i="114" s="1"/>
  <c r="AF73" i="8"/>
  <c r="AE70" i="77"/>
  <c r="AF67" i="83"/>
  <c r="AE73" i="83"/>
  <c r="AF70" i="87"/>
  <c r="AU72" i="87" s="1"/>
  <c r="AF70" i="90"/>
  <c r="AU72" i="90" s="1"/>
  <c r="AF71" i="92"/>
  <c r="AU73" i="92" s="1"/>
  <c r="AE67" i="98"/>
  <c r="AF69" i="108"/>
  <c r="AU71" i="108" s="1"/>
  <c r="AE73" i="108"/>
  <c r="AE70" i="112"/>
  <c r="AE79" i="8"/>
  <c r="AE76" i="83"/>
  <c r="AE77" i="90"/>
  <c r="AF74" i="94"/>
  <c r="AF78" i="94"/>
  <c r="AU80" i="94" s="1"/>
  <c r="AE75" i="101"/>
  <c r="AF76" i="105"/>
  <c r="AU78" i="105" s="1"/>
  <c r="AF75" i="108"/>
  <c r="AU77" i="108" s="1"/>
  <c r="AF89" i="75"/>
  <c r="AU91" i="75" s="1"/>
  <c r="AF87" i="83"/>
  <c r="AU89" i="83" s="1"/>
  <c r="AF85" i="90"/>
  <c r="AU87" i="90" s="1"/>
  <c r="AE86" i="92"/>
  <c r="AE88" i="94"/>
  <c r="AF88" i="98"/>
  <c r="AU90" i="98" s="1"/>
  <c r="AE86" i="103"/>
  <c r="AF88" i="105"/>
  <c r="AU90" i="105" s="1"/>
  <c r="AE89" i="108"/>
  <c r="AF93" i="77"/>
  <c r="AU95" i="77" s="1"/>
  <c r="AF93" i="79"/>
  <c r="AU95" i="79" s="1"/>
  <c r="AF92" i="83"/>
  <c r="AU94" i="83" s="1"/>
  <c r="AE93" i="94"/>
  <c r="AF92" i="98"/>
  <c r="AU94" i="98" s="1"/>
  <c r="AF93" i="101"/>
  <c r="AU95" i="101" s="1"/>
  <c r="AF91" i="110"/>
  <c r="AU93" i="110" s="1"/>
  <c r="AE92" i="114"/>
  <c r="AE95" i="75"/>
  <c r="AF95" i="79"/>
  <c r="AU97" i="79" s="1"/>
  <c r="AF94" i="85"/>
  <c r="AE95" i="92"/>
  <c r="AF95" i="96"/>
  <c r="AU97" i="96" s="1"/>
  <c r="AF94" i="103"/>
  <c r="AE95" i="110"/>
  <c r="AF95" i="114"/>
  <c r="AU97" i="114" s="1"/>
  <c r="AF28" i="98"/>
  <c r="AU30" i="98" s="1"/>
  <c r="AF41" i="8"/>
  <c r="AE48" i="8"/>
  <c r="AF43" i="75"/>
  <c r="AU45" i="75" s="1"/>
  <c r="AF34" i="77"/>
  <c r="AU36" i="77" s="1"/>
  <c r="AF34" i="79"/>
  <c r="AU36" i="79" s="1"/>
  <c r="AE42" i="79"/>
  <c r="AF46" i="83"/>
  <c r="AU48" i="83" s="1"/>
  <c r="AF32" i="90"/>
  <c r="AF46" i="90"/>
  <c r="AU48" i="90" s="1"/>
  <c r="AF39" i="92"/>
  <c r="AU41" i="92" s="1"/>
  <c r="AF47" i="92"/>
  <c r="AU49" i="92" s="1"/>
  <c r="AE36" i="94"/>
  <c r="AF40" i="96"/>
  <c r="AU42" i="96" s="1"/>
  <c r="AE44" i="101"/>
  <c r="AE34" i="103"/>
  <c r="AF40" i="108"/>
  <c r="AU42" i="108" s="1"/>
  <c r="AE42" i="112"/>
  <c r="AE43" i="114"/>
  <c r="AE57" i="8"/>
  <c r="AE55" i="75"/>
  <c r="AF55" i="77"/>
  <c r="AU57" i="77" s="1"/>
  <c r="AE61" i="77"/>
  <c r="AE56" i="81"/>
  <c r="AE53" i="85"/>
  <c r="AF66" i="85"/>
  <c r="AU68" i="85" s="1"/>
  <c r="AE57" i="90"/>
  <c r="AE55" i="92"/>
  <c r="AF55" i="94"/>
  <c r="AU57" i="94" s="1"/>
  <c r="AE61" i="94"/>
  <c r="AE56" i="98"/>
  <c r="AE53" i="103"/>
  <c r="AF66" i="103"/>
  <c r="AU68" i="103" s="1"/>
  <c r="AF66" i="108"/>
  <c r="AU68" i="108" s="1"/>
  <c r="AF58" i="112"/>
  <c r="AU60" i="112" s="1"/>
  <c r="AF56" i="114"/>
  <c r="AU58" i="114" s="1"/>
  <c r="AE70" i="75"/>
  <c r="AF69" i="77"/>
  <c r="AU71" i="77" s="1"/>
  <c r="AE68" i="81"/>
  <c r="AE72" i="81"/>
  <c r="AF68" i="85"/>
  <c r="AU70" i="85" s="1"/>
  <c r="AE71" i="90"/>
  <c r="AE69" i="98"/>
  <c r="AE69" i="101"/>
  <c r="AF69" i="112"/>
  <c r="AU71" i="112" s="1"/>
  <c r="AF70" i="114"/>
  <c r="AU72" i="114" s="1"/>
  <c r="AF78" i="77"/>
  <c r="AU80" i="77" s="1"/>
  <c r="AF74" i="81"/>
  <c r="AF78" i="81"/>
  <c r="AU80" i="81" s="1"/>
  <c r="AE78" i="83"/>
  <c r="AE77" i="94"/>
  <c r="AF77" i="101"/>
  <c r="AU79" i="101" s="1"/>
  <c r="AF79" i="108"/>
  <c r="AU81" i="108" s="1"/>
  <c r="AE84" i="8"/>
  <c r="AF87" i="77"/>
  <c r="AU89" i="77" s="1"/>
  <c r="AF86" i="79"/>
  <c r="AU88" i="79" s="1"/>
  <c r="AE84" i="81"/>
  <c r="AE87" i="90"/>
  <c r="AF87" i="96"/>
  <c r="AU89" i="96" s="1"/>
  <c r="AE89" i="105"/>
  <c r="AE92" i="8"/>
  <c r="AE93" i="81"/>
  <c r="AE90" i="90"/>
  <c r="AF90" i="92"/>
  <c r="AF93" i="96"/>
  <c r="AU95" i="96" s="1"/>
  <c r="AE91" i="103"/>
  <c r="AF90" i="108"/>
  <c r="AE93" i="110"/>
  <c r="AF96" i="75"/>
  <c r="AU98" i="75" s="1"/>
  <c r="AE94" i="83"/>
  <c r="AE96" i="87"/>
  <c r="AF96" i="92"/>
  <c r="AU98" i="92" s="1"/>
  <c r="AE94" i="101"/>
  <c r="AE96" i="105"/>
  <c r="AF96" i="110"/>
  <c r="AU98" i="110" s="1"/>
  <c r="AF96" i="114"/>
  <c r="AU98" i="114" s="1"/>
  <c r="AF160" i="114"/>
  <c r="AE160" i="110"/>
  <c r="Q96" i="109"/>
  <c r="AF24" i="114"/>
  <c r="AE41" i="77"/>
  <c r="AE35" i="79"/>
  <c r="AE47" i="79"/>
  <c r="AF38" i="81"/>
  <c r="AU40" i="81" s="1"/>
  <c r="AE35" i="83"/>
  <c r="AE47" i="83"/>
  <c r="AE37" i="90"/>
  <c r="AE44" i="92"/>
  <c r="AF41" i="94"/>
  <c r="AU43" i="94" s="1"/>
  <c r="AF35" i="96"/>
  <c r="AU37" i="96" s="1"/>
  <c r="AF47" i="96"/>
  <c r="AU49" i="96" s="1"/>
  <c r="AF40" i="98"/>
  <c r="AU42" i="98" s="1"/>
  <c r="AF35" i="101"/>
  <c r="AU37" i="101" s="1"/>
  <c r="AF47" i="101"/>
  <c r="AU49" i="101" s="1"/>
  <c r="AE37" i="108"/>
  <c r="AF33" i="110"/>
  <c r="AU35" i="110" s="1"/>
  <c r="AF39" i="110"/>
  <c r="AU41" i="110" s="1"/>
  <c r="AE43" i="110"/>
  <c r="AE47" i="110"/>
  <c r="AE32" i="112"/>
  <c r="AF40" i="112"/>
  <c r="AU42" i="112" s="1"/>
  <c r="AE44" i="112"/>
  <c r="AE34" i="114"/>
  <c r="AF54" i="8"/>
  <c r="AE53" i="75"/>
  <c r="AE61" i="75"/>
  <c r="AF59" i="77"/>
  <c r="AU61" i="77" s="1"/>
  <c r="AE65" i="77"/>
  <c r="AE53" i="81"/>
  <c r="AE52" i="83"/>
  <c r="AE56" i="83"/>
  <c r="AE60" i="83"/>
  <c r="AE64" i="83"/>
  <c r="AE54" i="85"/>
  <c r="AE54" i="87"/>
  <c r="AF54" i="90"/>
  <c r="AU56" i="90" s="1"/>
  <c r="AE53" i="92"/>
  <c r="AE61" i="92"/>
  <c r="AF59" i="94"/>
  <c r="AU61" i="94" s="1"/>
  <c r="AE65" i="94"/>
  <c r="AE53" i="98"/>
  <c r="AE52" i="101"/>
  <c r="AE56" i="101"/>
  <c r="AE60" i="101"/>
  <c r="AE64" i="101"/>
  <c r="AE54" i="103"/>
  <c r="AE54" i="105"/>
  <c r="AF54" i="108"/>
  <c r="AU56" i="108" s="1"/>
  <c r="AE53" i="110"/>
  <c r="AF61" i="110"/>
  <c r="AU63" i="110" s="1"/>
  <c r="AE65" i="110"/>
  <c r="AF62" i="112"/>
  <c r="AU64" i="112" s="1"/>
  <c r="AF52" i="114"/>
  <c r="AF68" i="8"/>
  <c r="AF72" i="8"/>
  <c r="AF67" i="79"/>
  <c r="AE69" i="87"/>
  <c r="AF73" i="90"/>
  <c r="AU75" i="90" s="1"/>
  <c r="AE70" i="94"/>
  <c r="AF67" i="101"/>
  <c r="AE73" i="101"/>
  <c r="AF70" i="105"/>
  <c r="AU72" i="105" s="1"/>
  <c r="AF72" i="108"/>
  <c r="AU74" i="108" s="1"/>
  <c r="AF67" i="114"/>
  <c r="AF77" i="8"/>
  <c r="AF78" i="75"/>
  <c r="AU80" i="75" s="1"/>
  <c r="AE79" i="79"/>
  <c r="AE75" i="85"/>
  <c r="AE74" i="92"/>
  <c r="AF79" i="94"/>
  <c r="AU81" i="94" s="1"/>
  <c r="AF76" i="98"/>
  <c r="AU78" i="98" s="1"/>
  <c r="AF75" i="105"/>
  <c r="AU77" i="105" s="1"/>
  <c r="AF79" i="105"/>
  <c r="AU81" i="105" s="1"/>
  <c r="AF75" i="112"/>
  <c r="AU77" i="112" s="1"/>
  <c r="AF77" i="114"/>
  <c r="AU79" i="114" s="1"/>
  <c r="AE88" i="8"/>
  <c r="AE85" i="79"/>
  <c r="AE87" i="85"/>
  <c r="AF86" i="90"/>
  <c r="AU88" i="90" s="1"/>
  <c r="AE89" i="92"/>
  <c r="AE84" i="101"/>
  <c r="AE87" i="103"/>
  <c r="AF88" i="110"/>
  <c r="AU90" i="110" s="1"/>
  <c r="AE84" i="114"/>
  <c r="AF90" i="75"/>
  <c r="AE92" i="79"/>
  <c r="AE91" i="87"/>
  <c r="AE90" i="96"/>
  <c r="AE91" i="105"/>
  <c r="AF91" i="108"/>
  <c r="AU93" i="108" s="1"/>
  <c r="AE93" i="112"/>
  <c r="AE95" i="77"/>
  <c r="AE95" i="85"/>
  <c r="AE95" i="94"/>
  <c r="AE95" i="103"/>
  <c r="AF95" i="108"/>
  <c r="AU97" i="108" s="1"/>
  <c r="S2" i="113"/>
  <c r="H6" i="111"/>
  <c r="AE24" i="101"/>
  <c r="AF25" i="105"/>
  <c r="AU27" i="105" s="1"/>
  <c r="AE42" i="77"/>
  <c r="AF33" i="81"/>
  <c r="AU35" i="81" s="1"/>
  <c r="AF45" i="81"/>
  <c r="AU47" i="81" s="1"/>
  <c r="AF42" i="85"/>
  <c r="AU44" i="85" s="1"/>
  <c r="AF32" i="87"/>
  <c r="AE48" i="87"/>
  <c r="AE32" i="96"/>
  <c r="AE41" i="98"/>
  <c r="AE36" i="101"/>
  <c r="AF44" i="103"/>
  <c r="AU46" i="103" s="1"/>
  <c r="AF34" i="105"/>
  <c r="AU36" i="105" s="1"/>
  <c r="AF48" i="105"/>
  <c r="AU50" i="105" s="1"/>
  <c r="AE36" i="110"/>
  <c r="AE32" i="114"/>
  <c r="AE35" i="114"/>
  <c r="AE48" i="114"/>
  <c r="AF58" i="8"/>
  <c r="AE63" i="77"/>
  <c r="AE58" i="79"/>
  <c r="AF59" i="81"/>
  <c r="AU61" i="81" s="1"/>
  <c r="AE59" i="83"/>
  <c r="AE58" i="85"/>
  <c r="AF53" i="87"/>
  <c r="AU55" i="87" s="1"/>
  <c r="AF58" i="90"/>
  <c r="AU60" i="90" s="1"/>
  <c r="AE63" i="94"/>
  <c r="AE58" i="96"/>
  <c r="AF59" i="98"/>
  <c r="AU61" i="98" s="1"/>
  <c r="AE59" i="101"/>
  <c r="AE58" i="103"/>
  <c r="AF53" i="105"/>
  <c r="AU55" i="105" s="1"/>
  <c r="AE58" i="114"/>
  <c r="AE71" i="8"/>
  <c r="AE69" i="81"/>
  <c r="AE69" i="83"/>
  <c r="AE67" i="92"/>
  <c r="AF73" i="92"/>
  <c r="AU75" i="92" s="1"/>
  <c r="AE68" i="96"/>
  <c r="AE70" i="98"/>
  <c r="AE71" i="101"/>
  <c r="AE72" i="105"/>
  <c r="AE69" i="114"/>
  <c r="AE78" i="8"/>
  <c r="AE79" i="75"/>
  <c r="AF77" i="81"/>
  <c r="AU79" i="81" s="1"/>
  <c r="AE77" i="83"/>
  <c r="AE76" i="85"/>
  <c r="AF76" i="87"/>
  <c r="AU78" i="87" s="1"/>
  <c r="AE74" i="96"/>
  <c r="AE79" i="101"/>
  <c r="AE74" i="108"/>
  <c r="AE78" i="110"/>
  <c r="AE86" i="8"/>
  <c r="AE86" i="77"/>
  <c r="AE85" i="81"/>
  <c r="AE89" i="81"/>
  <c r="AF89" i="83"/>
  <c r="AU91" i="83" s="1"/>
  <c r="AF85" i="87"/>
  <c r="AU87" i="87" s="1"/>
  <c r="AE87" i="94"/>
  <c r="AE84" i="103"/>
  <c r="AF87" i="105"/>
  <c r="AU89" i="105" s="1"/>
  <c r="AF88" i="108"/>
  <c r="AU90" i="108" s="1"/>
  <c r="AE89" i="112"/>
  <c r="AE93" i="77"/>
  <c r="AF91" i="83"/>
  <c r="AU93" i="83" s="1"/>
  <c r="AE91" i="92"/>
  <c r="AE92" i="94"/>
  <c r="AE90" i="105"/>
  <c r="AE93" i="108"/>
  <c r="AE94" i="8"/>
  <c r="AE96" i="77"/>
  <c r="AF96" i="81"/>
  <c r="AU98" i="81" s="1"/>
  <c r="AE94" i="90"/>
  <c r="AE96" i="94"/>
  <c r="AF96" i="98"/>
  <c r="AU98" i="98" s="1"/>
  <c r="AE94" i="108"/>
  <c r="AK18" i="108" s="1"/>
  <c r="AE94" i="112"/>
  <c r="AE62" i="98"/>
  <c r="AF73" i="114"/>
  <c r="AU75" i="114" s="1"/>
  <c r="AE87" i="112"/>
  <c r="AF157" i="103"/>
  <c r="AF157" i="94"/>
  <c r="AF159" i="92"/>
  <c r="AF53" i="8"/>
  <c r="AF53" i="108"/>
  <c r="AU55" i="108" s="1"/>
  <c r="AE75" i="92"/>
  <c r="AF93" i="98"/>
  <c r="AU95" i="98" s="1"/>
  <c r="AE156" i="103"/>
  <c r="AE155" i="98"/>
  <c r="AF159" i="94"/>
  <c r="AE54" i="81"/>
  <c r="AE70" i="87"/>
  <c r="AE77" i="114"/>
  <c r="AF91" i="112"/>
  <c r="AU93" i="112" s="1"/>
  <c r="AE156" i="105"/>
  <c r="AF155" i="103"/>
  <c r="AF157" i="101"/>
  <c r="AF61" i="81"/>
  <c r="AU63" i="81" s="1"/>
  <c r="AF87" i="87"/>
  <c r="AU89" i="87" s="1"/>
  <c r="AF158" i="105"/>
  <c r="AE155" i="94"/>
  <c r="AF156" i="75"/>
  <c r="AF158" i="75"/>
  <c r="AL32" i="110" l="1"/>
  <c r="AL25" i="79"/>
  <c r="AL27" i="98"/>
  <c r="AL32" i="105"/>
  <c r="AL30" i="114"/>
  <c r="AL33" i="83"/>
  <c r="I6" i="76"/>
  <c r="J6" i="76" s="1"/>
  <c r="AK17" i="96"/>
  <c r="AK11" i="110"/>
  <c r="AK30" i="105"/>
  <c r="AL28" i="85"/>
  <c r="AL23" i="77"/>
  <c r="AL27" i="81"/>
  <c r="AL23" i="110"/>
  <c r="AL24" i="94"/>
  <c r="AL31" i="94"/>
  <c r="AL33" i="77"/>
  <c r="AK18" i="8"/>
  <c r="AL28" i="108"/>
  <c r="AL33" i="114"/>
  <c r="AL30" i="79"/>
  <c r="AL28" i="77"/>
  <c r="AL30" i="103"/>
  <c r="AL32" i="81"/>
  <c r="AL25" i="114"/>
  <c r="AL30" i="96"/>
  <c r="AL32" i="96"/>
  <c r="AL28" i="92"/>
  <c r="I6" i="111"/>
  <c r="J6" i="111" s="1"/>
  <c r="AL33" i="105"/>
  <c r="AK21" i="8"/>
  <c r="AL33" i="96"/>
  <c r="AL31" i="112"/>
  <c r="AL24" i="101"/>
  <c r="AL25" i="85"/>
  <c r="AL33" i="92"/>
  <c r="AK32" i="92"/>
  <c r="AK11" i="75"/>
  <c r="AK33" i="105"/>
  <c r="AK16" i="114"/>
  <c r="AK18" i="83"/>
  <c r="AK8" i="77"/>
  <c r="AK32" i="105"/>
  <c r="AK11" i="92"/>
  <c r="AK11" i="81"/>
  <c r="AK25" i="90"/>
  <c r="AL28" i="90"/>
  <c r="AL24" i="103"/>
  <c r="AK6" i="108"/>
  <c r="AL32" i="98"/>
  <c r="AL29" i="103"/>
  <c r="AL33" i="75"/>
  <c r="AL30" i="98"/>
  <c r="AL32" i="85"/>
  <c r="AL28" i="112"/>
  <c r="AL25" i="94"/>
  <c r="AL27" i="105"/>
  <c r="AL33" i="101"/>
  <c r="AL33" i="79"/>
  <c r="AL33" i="87"/>
  <c r="AU69" i="79"/>
  <c r="AL13" i="79"/>
  <c r="AL13" i="112"/>
  <c r="AU69" i="112"/>
  <c r="AU22" i="112"/>
  <c r="AL8" i="112"/>
  <c r="AL21" i="110"/>
  <c r="AL26" i="110"/>
  <c r="AL13" i="94"/>
  <c r="AU69" i="94"/>
  <c r="AL4" i="94"/>
  <c r="AU54" i="94"/>
  <c r="AL12" i="94"/>
  <c r="AL15" i="94"/>
  <c r="AU82" i="94"/>
  <c r="AU86" i="81"/>
  <c r="AL16" i="81"/>
  <c r="AL18" i="90"/>
  <c r="AU96" i="90"/>
  <c r="AU26" i="110"/>
  <c r="AL9" i="110"/>
  <c r="AU26" i="92"/>
  <c r="AL9" i="92"/>
  <c r="AU26" i="81"/>
  <c r="AL9" i="81"/>
  <c r="AU76" i="98"/>
  <c r="AL14" i="98"/>
  <c r="AU26" i="101"/>
  <c r="AL9" i="101"/>
  <c r="AU22" i="90"/>
  <c r="AL8" i="90"/>
  <c r="AL11" i="108"/>
  <c r="AU51" i="108"/>
  <c r="AU51" i="90"/>
  <c r="AL11" i="90"/>
  <c r="AL20" i="81"/>
  <c r="AL22" i="81"/>
  <c r="AU99" i="81"/>
  <c r="AU5" i="83"/>
  <c r="AL3" i="83"/>
  <c r="AL5" i="83"/>
  <c r="AU5" i="92"/>
  <c r="AL3" i="92"/>
  <c r="AL5" i="92"/>
  <c r="AL22" i="83"/>
  <c r="AL20" i="83"/>
  <c r="AU99" i="83"/>
  <c r="AL32" i="77"/>
  <c r="AL28" i="98"/>
  <c r="AL31" i="108"/>
  <c r="AL25" i="98"/>
  <c r="AL26" i="96"/>
  <c r="AL21" i="96"/>
  <c r="AL24" i="85"/>
  <c r="AU86" i="103"/>
  <c r="AL16" i="103"/>
  <c r="AL13" i="103"/>
  <c r="AU69" i="103"/>
  <c r="AU54" i="103"/>
  <c r="AL12" i="103"/>
  <c r="AL4" i="103"/>
  <c r="AL8" i="103"/>
  <c r="AU22" i="103"/>
  <c r="AU17" i="103"/>
  <c r="AL7" i="103"/>
  <c r="AL26" i="103"/>
  <c r="AL21" i="103"/>
  <c r="AL29" i="96"/>
  <c r="AL31" i="92"/>
  <c r="AL30" i="92"/>
  <c r="AL26" i="92"/>
  <c r="AL21" i="92"/>
  <c r="AL5" i="90"/>
  <c r="AU5" i="90"/>
  <c r="AL3" i="90"/>
  <c r="AL29" i="90"/>
  <c r="AL14" i="85"/>
  <c r="AU76" i="85"/>
  <c r="AL29" i="85"/>
  <c r="AL14" i="110"/>
  <c r="AU76" i="110"/>
  <c r="AU34" i="108"/>
  <c r="AL10" i="108"/>
  <c r="AL18" i="77"/>
  <c r="AU96" i="77"/>
  <c r="AL5" i="94"/>
  <c r="AU5" i="94"/>
  <c r="AL3" i="94"/>
  <c r="AL16" i="96"/>
  <c r="AU86" i="96"/>
  <c r="AU82" i="108"/>
  <c r="AL15" i="108"/>
  <c r="AL25" i="96"/>
  <c r="AL24" i="83"/>
  <c r="AL31" i="90"/>
  <c r="AL30" i="94"/>
  <c r="AL27" i="112"/>
  <c r="AL26" i="114"/>
  <c r="AL21" i="114"/>
  <c r="AL24" i="108"/>
  <c r="AU76" i="105"/>
  <c r="AL14" i="105"/>
  <c r="AL27" i="108"/>
  <c r="AL33" i="108"/>
  <c r="AL18" i="101"/>
  <c r="AU96" i="101"/>
  <c r="AU22" i="101"/>
  <c r="AL8" i="101"/>
  <c r="AL31" i="101"/>
  <c r="AL5" i="77"/>
  <c r="AU5" i="77"/>
  <c r="AL3" i="77"/>
  <c r="AL30" i="77"/>
  <c r="AU76" i="112"/>
  <c r="AL14" i="112"/>
  <c r="AU86" i="108"/>
  <c r="AL16" i="108"/>
  <c r="AL10" i="98"/>
  <c r="AU34" i="98"/>
  <c r="AL14" i="83"/>
  <c r="AU76" i="83"/>
  <c r="AL18" i="81"/>
  <c r="AU96" i="81"/>
  <c r="AU26" i="105"/>
  <c r="AL9" i="105"/>
  <c r="AU26" i="87"/>
  <c r="AL9" i="87"/>
  <c r="AL11" i="114"/>
  <c r="AU51" i="114"/>
  <c r="AL11" i="96"/>
  <c r="AU51" i="96"/>
  <c r="AU51" i="79"/>
  <c r="AL11" i="79"/>
  <c r="AL20" i="85"/>
  <c r="AU99" i="85"/>
  <c r="AL22" i="85"/>
  <c r="AL15" i="98"/>
  <c r="AU82" i="98"/>
  <c r="AL15" i="83"/>
  <c r="AU82" i="83"/>
  <c r="AL22" i="87"/>
  <c r="AL20" i="87"/>
  <c r="AU99" i="87"/>
  <c r="AL28" i="96"/>
  <c r="AL27" i="77"/>
  <c r="AL23" i="112"/>
  <c r="AL31" i="81"/>
  <c r="AL27" i="103"/>
  <c r="AL21" i="94"/>
  <c r="AL26" i="94"/>
  <c r="AL25" i="103"/>
  <c r="AL24" i="75"/>
  <c r="AL23" i="90"/>
  <c r="AU14" i="87"/>
  <c r="AL6" i="87"/>
  <c r="AL13" i="81"/>
  <c r="AU69" i="81"/>
  <c r="AU5" i="81"/>
  <c r="AL3" i="81"/>
  <c r="AL5" i="81"/>
  <c r="AL26" i="81"/>
  <c r="AL21" i="81"/>
  <c r="AL30" i="81"/>
  <c r="AL18" i="83"/>
  <c r="AU96" i="83"/>
  <c r="AL32" i="83"/>
  <c r="AL30" i="83"/>
  <c r="AL28" i="83"/>
  <c r="AL18" i="75"/>
  <c r="AU96" i="75"/>
  <c r="AL6" i="75"/>
  <c r="AU14" i="75"/>
  <c r="AL31" i="75"/>
  <c r="AL28" i="75"/>
  <c r="AL29" i="75"/>
  <c r="AL13" i="101"/>
  <c r="AU69" i="101"/>
  <c r="AL14" i="81"/>
  <c r="AU76" i="81"/>
  <c r="AL17" i="85"/>
  <c r="AU92" i="85"/>
  <c r="AU26" i="83"/>
  <c r="AL9" i="83"/>
  <c r="AU54" i="112"/>
  <c r="AL12" i="112"/>
  <c r="AL4" i="112"/>
  <c r="AU14" i="98"/>
  <c r="AL6" i="98"/>
  <c r="AU92" i="108"/>
  <c r="AL17" i="108"/>
  <c r="AL18" i="85"/>
  <c r="AU96" i="85"/>
  <c r="AL14" i="94"/>
  <c r="AU76" i="94"/>
  <c r="AL13" i="83"/>
  <c r="AU69" i="83"/>
  <c r="AU26" i="98"/>
  <c r="AL9" i="98"/>
  <c r="AU26" i="108"/>
  <c r="AL9" i="108"/>
  <c r="AU26" i="90"/>
  <c r="AL9" i="90"/>
  <c r="AL8" i="114"/>
  <c r="AU22" i="114"/>
  <c r="AU17" i="75"/>
  <c r="AL7" i="75"/>
  <c r="AL21" i="90"/>
  <c r="AL26" i="90"/>
  <c r="AL31" i="105"/>
  <c r="AL25" i="87"/>
  <c r="AL27" i="94"/>
  <c r="AL18" i="110"/>
  <c r="AU96" i="110"/>
  <c r="AL31" i="110"/>
  <c r="AL29" i="110"/>
  <c r="AL23" i="85"/>
  <c r="AU5" i="98"/>
  <c r="AL3" i="98"/>
  <c r="AL5" i="98"/>
  <c r="AL29" i="98"/>
  <c r="AL24" i="98"/>
  <c r="AL6" i="94"/>
  <c r="AU14" i="94"/>
  <c r="AU92" i="103"/>
  <c r="AL17" i="103"/>
  <c r="AU86" i="112"/>
  <c r="AL16" i="112"/>
  <c r="AU69" i="105"/>
  <c r="AL13" i="105"/>
  <c r="AU76" i="79"/>
  <c r="AL14" i="79"/>
  <c r="AU34" i="112"/>
  <c r="AL10" i="112"/>
  <c r="AU92" i="110"/>
  <c r="AL17" i="110"/>
  <c r="AL14" i="101"/>
  <c r="AU76" i="101"/>
  <c r="AU69" i="75"/>
  <c r="AL13" i="75"/>
  <c r="AU96" i="108"/>
  <c r="AL18" i="108"/>
  <c r="AL10" i="96"/>
  <c r="AU34" i="96"/>
  <c r="AL10" i="83"/>
  <c r="AU34" i="83"/>
  <c r="AL15" i="81"/>
  <c r="AU82" i="81"/>
  <c r="AL11" i="103"/>
  <c r="AU51" i="103"/>
  <c r="AU51" i="85"/>
  <c r="AL11" i="85"/>
  <c r="AL5" i="101"/>
  <c r="AU5" i="101"/>
  <c r="AL3" i="101"/>
  <c r="AU17" i="87"/>
  <c r="AL7" i="87"/>
  <c r="AL20" i="90"/>
  <c r="AU99" i="90"/>
  <c r="AL22" i="90"/>
  <c r="AL22" i="92"/>
  <c r="AL20" i="92"/>
  <c r="AU99" i="92"/>
  <c r="AL30" i="108"/>
  <c r="AU17" i="112"/>
  <c r="AL7" i="112"/>
  <c r="AL28" i="103"/>
  <c r="AL25" i="112"/>
  <c r="AL24" i="114"/>
  <c r="AL26" i="83"/>
  <c r="AL21" i="83"/>
  <c r="AL24" i="79"/>
  <c r="AU5" i="103"/>
  <c r="AL3" i="103"/>
  <c r="AL5" i="103"/>
  <c r="AU14" i="103"/>
  <c r="AL6" i="103"/>
  <c r="AL15" i="103"/>
  <c r="AU82" i="103"/>
  <c r="AL31" i="103"/>
  <c r="AL23" i="103"/>
  <c r="AL27" i="96"/>
  <c r="AL8" i="92"/>
  <c r="AU22" i="92"/>
  <c r="AL4" i="90"/>
  <c r="AU54" i="90"/>
  <c r="AL12" i="90"/>
  <c r="AL13" i="90"/>
  <c r="AU69" i="90"/>
  <c r="AL33" i="90"/>
  <c r="AL30" i="90"/>
  <c r="AU34" i="85"/>
  <c r="AL10" i="85"/>
  <c r="AL5" i="85"/>
  <c r="AU5" i="85"/>
  <c r="AL3" i="85"/>
  <c r="AU14" i="85"/>
  <c r="AL6" i="85"/>
  <c r="AL33" i="85"/>
  <c r="AL10" i="114"/>
  <c r="AU34" i="114"/>
  <c r="AU86" i="77"/>
  <c r="AL16" i="77"/>
  <c r="AU69" i="110"/>
  <c r="AL13" i="110"/>
  <c r="AL18" i="94"/>
  <c r="AU96" i="94"/>
  <c r="AU54" i="105"/>
  <c r="AL4" i="105"/>
  <c r="AL12" i="105"/>
  <c r="AU54" i="87"/>
  <c r="AL12" i="87"/>
  <c r="AL4" i="87"/>
  <c r="AU5" i="75"/>
  <c r="AL3" i="75"/>
  <c r="AL5" i="75"/>
  <c r="AU17" i="96"/>
  <c r="AL7" i="96"/>
  <c r="AL8" i="96"/>
  <c r="AU22" i="96"/>
  <c r="AL30" i="112"/>
  <c r="AL30" i="110"/>
  <c r="AL21" i="101"/>
  <c r="AL26" i="101"/>
  <c r="AL25" i="81"/>
  <c r="AL25" i="92"/>
  <c r="AU14" i="114"/>
  <c r="AL6" i="114"/>
  <c r="AL29" i="114"/>
  <c r="AL23" i="114"/>
  <c r="AU96" i="105"/>
  <c r="AL18" i="105"/>
  <c r="AU14" i="108"/>
  <c r="AL6" i="108"/>
  <c r="AL7" i="108"/>
  <c r="AU17" i="108"/>
  <c r="AL23" i="108"/>
  <c r="AL32" i="101"/>
  <c r="AL27" i="101"/>
  <c r="AU34" i="77"/>
  <c r="AL10" i="77"/>
  <c r="AU22" i="77"/>
  <c r="AL8" i="77"/>
  <c r="AU76" i="92"/>
  <c r="AL14" i="92"/>
  <c r="AL4" i="101"/>
  <c r="AU54" i="101"/>
  <c r="AL12" i="101"/>
  <c r="AL12" i="83"/>
  <c r="AU54" i="83"/>
  <c r="AL4" i="83"/>
  <c r="AU96" i="98"/>
  <c r="AL18" i="98"/>
  <c r="AU34" i="101"/>
  <c r="AL10" i="101"/>
  <c r="AU51" i="110"/>
  <c r="AL11" i="110"/>
  <c r="AL11" i="92"/>
  <c r="AU51" i="92"/>
  <c r="AU51" i="75"/>
  <c r="AL11" i="75"/>
  <c r="AL20" i="94"/>
  <c r="AU99" i="94"/>
  <c r="AL22" i="94"/>
  <c r="AU17" i="101"/>
  <c r="AL7" i="101"/>
  <c r="AL22" i="96"/>
  <c r="AU99" i="96"/>
  <c r="AL20" i="96"/>
  <c r="AL31" i="96"/>
  <c r="AL26" i="98"/>
  <c r="AL21" i="98"/>
  <c r="AL15" i="77"/>
  <c r="AU82" i="77"/>
  <c r="AL27" i="79"/>
  <c r="AL30" i="87"/>
  <c r="AL25" i="108"/>
  <c r="AL25" i="83"/>
  <c r="AL27" i="75"/>
  <c r="AL25" i="75"/>
  <c r="AL24" i="110"/>
  <c r="AL23" i="92"/>
  <c r="AL29" i="81"/>
  <c r="AL24" i="81"/>
  <c r="AL6" i="83"/>
  <c r="AU14" i="83"/>
  <c r="AL27" i="83"/>
  <c r="AL23" i="83"/>
  <c r="AU96" i="79"/>
  <c r="AL18" i="79"/>
  <c r="AU22" i="75"/>
  <c r="AL8" i="75"/>
  <c r="AL32" i="75"/>
  <c r="AL30" i="75"/>
  <c r="AU92" i="114"/>
  <c r="AL17" i="114"/>
  <c r="AL13" i="114"/>
  <c r="AU69" i="114"/>
  <c r="AU26" i="114"/>
  <c r="AL9" i="114"/>
  <c r="AU34" i="87"/>
  <c r="AL10" i="87"/>
  <c r="AL4" i="110"/>
  <c r="AU54" i="110"/>
  <c r="AL12" i="110"/>
  <c r="AL4" i="75"/>
  <c r="AU54" i="75"/>
  <c r="AL12" i="75"/>
  <c r="AU34" i="75"/>
  <c r="AL10" i="75"/>
  <c r="AU22" i="79"/>
  <c r="AL8" i="79"/>
  <c r="AU17" i="110"/>
  <c r="AL7" i="110"/>
  <c r="AL33" i="110"/>
  <c r="AL32" i="112"/>
  <c r="AL25" i="101"/>
  <c r="AL26" i="112"/>
  <c r="AL21" i="112"/>
  <c r="AL6" i="112"/>
  <c r="AU14" i="112"/>
  <c r="AL29" i="112"/>
  <c r="AU34" i="110"/>
  <c r="AL10" i="110"/>
  <c r="AL8" i="110"/>
  <c r="AU22" i="110"/>
  <c r="AL6" i="110"/>
  <c r="AU14" i="110"/>
  <c r="AL13" i="98"/>
  <c r="AU69" i="98"/>
  <c r="AL33" i="98"/>
  <c r="AU26" i="94"/>
  <c r="AL9" i="94"/>
  <c r="AL17" i="96"/>
  <c r="AU92" i="96"/>
  <c r="AU34" i="105"/>
  <c r="AL10" i="105"/>
  <c r="AU26" i="96"/>
  <c r="AL9" i="96"/>
  <c r="AU86" i="92"/>
  <c r="AL16" i="92"/>
  <c r="AL5" i="112"/>
  <c r="AU5" i="112"/>
  <c r="AL3" i="112"/>
  <c r="AL11" i="98"/>
  <c r="AU51" i="98"/>
  <c r="AL11" i="81"/>
  <c r="AU51" i="81"/>
  <c r="AL22" i="98"/>
  <c r="AL20" i="98"/>
  <c r="AU99" i="98"/>
  <c r="AU22" i="98"/>
  <c r="AL8" i="98"/>
  <c r="AL5" i="105"/>
  <c r="AU5" i="105"/>
  <c r="AL3" i="105"/>
  <c r="AL15" i="90"/>
  <c r="AU82" i="90"/>
  <c r="AL20" i="101"/>
  <c r="AU99" i="101"/>
  <c r="AL22" i="101"/>
  <c r="AL28" i="94"/>
  <c r="AL24" i="96"/>
  <c r="AU26" i="103"/>
  <c r="AL9" i="103"/>
  <c r="AU96" i="92"/>
  <c r="AL18" i="92"/>
  <c r="AL29" i="92"/>
  <c r="AL6" i="90"/>
  <c r="AU14" i="90"/>
  <c r="AU17" i="90"/>
  <c r="AL7" i="90"/>
  <c r="AL27" i="90"/>
  <c r="AL16" i="85"/>
  <c r="AU86" i="85"/>
  <c r="AL13" i="85"/>
  <c r="AU69" i="85"/>
  <c r="AL12" i="85"/>
  <c r="AL4" i="85"/>
  <c r="AU54" i="85"/>
  <c r="AU22" i="85"/>
  <c r="AL8" i="85"/>
  <c r="AU17" i="85"/>
  <c r="AL7" i="85"/>
  <c r="AL21" i="85"/>
  <c r="AL26" i="85"/>
  <c r="AU86" i="110"/>
  <c r="AL16" i="110"/>
  <c r="AU76" i="114"/>
  <c r="AL14" i="114"/>
  <c r="AU86" i="79"/>
  <c r="AL16" i="79"/>
  <c r="AL18" i="112"/>
  <c r="AU96" i="112"/>
  <c r="AL17" i="101"/>
  <c r="AU92" i="101"/>
  <c r="AU34" i="92"/>
  <c r="AL10" i="92"/>
  <c r="AL5" i="79"/>
  <c r="AU5" i="79"/>
  <c r="AL3" i="79"/>
  <c r="AL33" i="112"/>
  <c r="AL30" i="101"/>
  <c r="AL24" i="77"/>
  <c r="AL28" i="81"/>
  <c r="AL21" i="108"/>
  <c r="AL26" i="108"/>
  <c r="AL28" i="114"/>
  <c r="AU92" i="105"/>
  <c r="AL17" i="105"/>
  <c r="AL6" i="105"/>
  <c r="AU14" i="105"/>
  <c r="AU82" i="105"/>
  <c r="AL15" i="105"/>
  <c r="AL29" i="105"/>
  <c r="AL23" i="105"/>
  <c r="AU54" i="108"/>
  <c r="AL12" i="108"/>
  <c r="AL4" i="108"/>
  <c r="AL13" i="108"/>
  <c r="AU69" i="108"/>
  <c r="AU86" i="101"/>
  <c r="AL16" i="101"/>
  <c r="AL6" i="101"/>
  <c r="AU14" i="101"/>
  <c r="AL29" i="101"/>
  <c r="AL23" i="101"/>
  <c r="AU69" i="77"/>
  <c r="AL13" i="77"/>
  <c r="AU54" i="77"/>
  <c r="AL4" i="77"/>
  <c r="AL12" i="77"/>
  <c r="AL29" i="77"/>
  <c r="AL16" i="90"/>
  <c r="AU86" i="90"/>
  <c r="AU86" i="114"/>
  <c r="AL16" i="114"/>
  <c r="AL17" i="90"/>
  <c r="AU92" i="90"/>
  <c r="AU86" i="98"/>
  <c r="AL16" i="98"/>
  <c r="AL13" i="87"/>
  <c r="AU69" i="87"/>
  <c r="AL10" i="79"/>
  <c r="AU34" i="79"/>
  <c r="AL15" i="110"/>
  <c r="AU82" i="110"/>
  <c r="AU51" i="105"/>
  <c r="AL11" i="105"/>
  <c r="AL11" i="87"/>
  <c r="AU51" i="87"/>
  <c r="AU22" i="105"/>
  <c r="AL8" i="105"/>
  <c r="AU5" i="87"/>
  <c r="AL3" i="87"/>
  <c r="AL5" i="87"/>
  <c r="AL22" i="103"/>
  <c r="AL20" i="103"/>
  <c r="AU99" i="103"/>
  <c r="AU99" i="105"/>
  <c r="AL20" i="105"/>
  <c r="AL22" i="105"/>
  <c r="AL21" i="77"/>
  <c r="AL26" i="77"/>
  <c r="AL28" i="110"/>
  <c r="AL25" i="90"/>
  <c r="AL24" i="90"/>
  <c r="AL27" i="92"/>
  <c r="AL25" i="77"/>
  <c r="AL25" i="105"/>
  <c r="AU96" i="87"/>
  <c r="AL18" i="87"/>
  <c r="AL15" i="87"/>
  <c r="AU82" i="87"/>
  <c r="AL29" i="87"/>
  <c r="AL28" i="87"/>
  <c r="AL24" i="87"/>
  <c r="AL23" i="87"/>
  <c r="AU54" i="81"/>
  <c r="AL12" i="81"/>
  <c r="AL4" i="81"/>
  <c r="AL33" i="81"/>
  <c r="AL16" i="83"/>
  <c r="AU86" i="83"/>
  <c r="AL31" i="83"/>
  <c r="AU92" i="79"/>
  <c r="AL17" i="79"/>
  <c r="AU82" i="79"/>
  <c r="AL15" i="79"/>
  <c r="AL29" i="79"/>
  <c r="AL23" i="79"/>
  <c r="AL23" i="75"/>
  <c r="AU76" i="108"/>
  <c r="AL14" i="108"/>
  <c r="AU92" i="92"/>
  <c r="AL17" i="92"/>
  <c r="AU17" i="114"/>
  <c r="AL7" i="114"/>
  <c r="AU5" i="108"/>
  <c r="AL3" i="108"/>
  <c r="AL5" i="108"/>
  <c r="AL26" i="87"/>
  <c r="AL21" i="87"/>
  <c r="AU96" i="103"/>
  <c r="AL18" i="103"/>
  <c r="AU92" i="75"/>
  <c r="AL17" i="75"/>
  <c r="AU54" i="114"/>
  <c r="AL12" i="114"/>
  <c r="AL4" i="114"/>
  <c r="AU34" i="90"/>
  <c r="AL10" i="90"/>
  <c r="AU5" i="114"/>
  <c r="AL3" i="114"/>
  <c r="AL5" i="114"/>
  <c r="AL15" i="101"/>
  <c r="AU82" i="101"/>
  <c r="AU17" i="79"/>
  <c r="AL7" i="79"/>
  <c r="AL31" i="98"/>
  <c r="AL15" i="112"/>
  <c r="AU82" i="112"/>
  <c r="AU17" i="77"/>
  <c r="AL7" i="77"/>
  <c r="AU26" i="112"/>
  <c r="AL9" i="112"/>
  <c r="AU54" i="98"/>
  <c r="AL4" i="98"/>
  <c r="AL12" i="98"/>
  <c r="AU17" i="98"/>
  <c r="AL7" i="98"/>
  <c r="AU34" i="94"/>
  <c r="AL10" i="94"/>
  <c r="AU22" i="94"/>
  <c r="AL8" i="94"/>
  <c r="AL29" i="94"/>
  <c r="AU17" i="94"/>
  <c r="AL7" i="94"/>
  <c r="AU86" i="105"/>
  <c r="AL16" i="105"/>
  <c r="AL17" i="94"/>
  <c r="AU92" i="94"/>
  <c r="AU86" i="87"/>
  <c r="AL16" i="87"/>
  <c r="AU92" i="98"/>
  <c r="AL17" i="98"/>
  <c r="AL17" i="77"/>
  <c r="AU92" i="77"/>
  <c r="AU22" i="108"/>
  <c r="AL8" i="108"/>
  <c r="AU51" i="112"/>
  <c r="AL11" i="112"/>
  <c r="AU51" i="94"/>
  <c r="AL11" i="94"/>
  <c r="AU51" i="77"/>
  <c r="AL11" i="77"/>
  <c r="AL8" i="87"/>
  <c r="AU22" i="87"/>
  <c r="AU99" i="108"/>
  <c r="AL20" i="108"/>
  <c r="AL22" i="108"/>
  <c r="AU22" i="81"/>
  <c r="AL8" i="81"/>
  <c r="AL15" i="92"/>
  <c r="AU82" i="92"/>
  <c r="AU5" i="110"/>
  <c r="AL3" i="110"/>
  <c r="AL5" i="110"/>
  <c r="AU17" i="83"/>
  <c r="AL7" i="83"/>
  <c r="AU99" i="110"/>
  <c r="AL22" i="110"/>
  <c r="AL20" i="110"/>
  <c r="AU99" i="75"/>
  <c r="AL22" i="75"/>
  <c r="AL20" i="75"/>
  <c r="AL31" i="87"/>
  <c r="AL31" i="114"/>
  <c r="AL27" i="110"/>
  <c r="AL25" i="110"/>
  <c r="AU76" i="103"/>
  <c r="AL14" i="103"/>
  <c r="AL10" i="103"/>
  <c r="AU34" i="103"/>
  <c r="AL33" i="103"/>
  <c r="AL23" i="98"/>
  <c r="AL18" i="96"/>
  <c r="AU96" i="96"/>
  <c r="AU14" i="96"/>
  <c r="AL6" i="96"/>
  <c r="AL15" i="96"/>
  <c r="AU82" i="96"/>
  <c r="AL23" i="96"/>
  <c r="AU14" i="92"/>
  <c r="AL6" i="92"/>
  <c r="AL32" i="90"/>
  <c r="AU26" i="85"/>
  <c r="AL9" i="85"/>
  <c r="AL30" i="85"/>
  <c r="AL15" i="85"/>
  <c r="AU82" i="85"/>
  <c r="AL31" i="85"/>
  <c r="AL14" i="77"/>
  <c r="AU76" i="77"/>
  <c r="AL10" i="81"/>
  <c r="AU34" i="81"/>
  <c r="AU69" i="96"/>
  <c r="AL13" i="96"/>
  <c r="AU54" i="92"/>
  <c r="AL12" i="92"/>
  <c r="AL4" i="92"/>
  <c r="AU5" i="96"/>
  <c r="AL3" i="96"/>
  <c r="AL5" i="96"/>
  <c r="AU17" i="92"/>
  <c r="AL7" i="92"/>
  <c r="AL26" i="79"/>
  <c r="AL21" i="79"/>
  <c r="AL31" i="79"/>
  <c r="AL24" i="92"/>
  <c r="AL24" i="112"/>
  <c r="AU96" i="114"/>
  <c r="AL18" i="114"/>
  <c r="AL15" i="114"/>
  <c r="AU82" i="114"/>
  <c r="AL27" i="114"/>
  <c r="AL24" i="105"/>
  <c r="AL29" i="108"/>
  <c r="AL23" i="94"/>
  <c r="AL9" i="77"/>
  <c r="AU26" i="77"/>
  <c r="AU14" i="77"/>
  <c r="AL6" i="77"/>
  <c r="AU92" i="87"/>
  <c r="AL17" i="87"/>
  <c r="AL14" i="96"/>
  <c r="AU76" i="96"/>
  <c r="AL13" i="92"/>
  <c r="AU69" i="92"/>
  <c r="AL17" i="83"/>
  <c r="AU92" i="83"/>
  <c r="AL16" i="75"/>
  <c r="AU86" i="75"/>
  <c r="AL12" i="96"/>
  <c r="AU54" i="96"/>
  <c r="AL4" i="96"/>
  <c r="AL4" i="79"/>
  <c r="AU54" i="79"/>
  <c r="AL12" i="79"/>
  <c r="AL14" i="90"/>
  <c r="AU76" i="90"/>
  <c r="AL14" i="75"/>
  <c r="AU76" i="75"/>
  <c r="AL17" i="112"/>
  <c r="AU92" i="112"/>
  <c r="AU26" i="75"/>
  <c r="AL9" i="75"/>
  <c r="AL15" i="75"/>
  <c r="AU82" i="75"/>
  <c r="AU51" i="101"/>
  <c r="AL11" i="101"/>
  <c r="AL11" i="83"/>
  <c r="AU51" i="83"/>
  <c r="AU17" i="105"/>
  <c r="AL7" i="105"/>
  <c r="AL20" i="112"/>
  <c r="AU99" i="112"/>
  <c r="AL22" i="112"/>
  <c r="AU99" i="77"/>
  <c r="AL22" i="77"/>
  <c r="AL20" i="77"/>
  <c r="AL22" i="114"/>
  <c r="AL20" i="114"/>
  <c r="AU99" i="114"/>
  <c r="AU99" i="79"/>
  <c r="AL20" i="79"/>
  <c r="AL22" i="79"/>
  <c r="AL28" i="105"/>
  <c r="AL31" i="77"/>
  <c r="AL30" i="105"/>
  <c r="AL27" i="87"/>
  <c r="AL28" i="101"/>
  <c r="AL27" i="85"/>
  <c r="AL21" i="105"/>
  <c r="AL26" i="105"/>
  <c r="AU76" i="87"/>
  <c r="AL14" i="87"/>
  <c r="AL17" i="81"/>
  <c r="AU92" i="81"/>
  <c r="AL6" i="81"/>
  <c r="AU14" i="81"/>
  <c r="AU17" i="81"/>
  <c r="AL7" i="81"/>
  <c r="AL23" i="81"/>
  <c r="AU22" i="83"/>
  <c r="AL8" i="83"/>
  <c r="AL29" i="83"/>
  <c r="AU26" i="79"/>
  <c r="AL9" i="79"/>
  <c r="AU14" i="79"/>
  <c r="AL6" i="79"/>
  <c r="AL28" i="79"/>
  <c r="AL21" i="75"/>
  <c r="AL26" i="75"/>
  <c r="AU86" i="94"/>
  <c r="AL16" i="94"/>
  <c r="AK15" i="75"/>
  <c r="AK11" i="83"/>
  <c r="AK7" i="105"/>
  <c r="AK27" i="92"/>
  <c r="AK24" i="75"/>
  <c r="AK16" i="96"/>
  <c r="AK11" i="90"/>
  <c r="AK33" i="75"/>
  <c r="AK14" i="108"/>
  <c r="AK15" i="110"/>
  <c r="AK25" i="108"/>
  <c r="AK11" i="101"/>
  <c r="AK25" i="77"/>
  <c r="AK25" i="105"/>
  <c r="AK18" i="90"/>
  <c r="AK16" i="101"/>
  <c r="AK18" i="101"/>
  <c r="AK11" i="96"/>
  <c r="AK15" i="98"/>
  <c r="AK27" i="77"/>
  <c r="AK27" i="108"/>
  <c r="AK28" i="108"/>
  <c r="AK17" i="85"/>
  <c r="AK15" i="81"/>
  <c r="AK32" i="101"/>
  <c r="AK7" i="75"/>
  <c r="AK33" i="96"/>
  <c r="AK7" i="112"/>
  <c r="AK23" i="105"/>
  <c r="AK17" i="75"/>
  <c r="AK6" i="8"/>
  <c r="AK24" i="8"/>
  <c r="AK18" i="112"/>
  <c r="AK14" i="96"/>
  <c r="AK11" i="79"/>
  <c r="AK33" i="83"/>
  <c r="AK33" i="112"/>
  <c r="AK6" i="83"/>
  <c r="AK32" i="114"/>
  <c r="AK29" i="98"/>
  <c r="AK17" i="105"/>
  <c r="AK16" i="103"/>
  <c r="AK13" i="92"/>
  <c r="AK10" i="96"/>
  <c r="AK9" i="101"/>
  <c r="AK10" i="112"/>
  <c r="AK7" i="101"/>
  <c r="AK31" i="96"/>
  <c r="AK33" i="79"/>
  <c r="AK28" i="103"/>
  <c r="AK23" i="101"/>
  <c r="AK33" i="94"/>
  <c r="AK24" i="87"/>
  <c r="AK33" i="114"/>
  <c r="AK31" i="112"/>
  <c r="AK30" i="79"/>
  <c r="AK25" i="94"/>
  <c r="AK24" i="81"/>
  <c r="AK11" i="98"/>
  <c r="AK24" i="98"/>
  <c r="AK17" i="90"/>
  <c r="AK11" i="87"/>
  <c r="AK8" i="105"/>
  <c r="AK31" i="92"/>
  <c r="AK30" i="108"/>
  <c r="AK30" i="87"/>
  <c r="AK29" i="92"/>
  <c r="AK25" i="75"/>
  <c r="AK33" i="108"/>
  <c r="AK23" i="112"/>
  <c r="AK12" i="101"/>
  <c r="AK4" i="101"/>
  <c r="AK12" i="83"/>
  <c r="AK4" i="83"/>
  <c r="AK16" i="8"/>
  <c r="AK22" i="112"/>
  <c r="AK20" i="112"/>
  <c r="AK20" i="77"/>
  <c r="AK22" i="77"/>
  <c r="AK22" i="114"/>
  <c r="AK20" i="114"/>
  <c r="AK22" i="79"/>
  <c r="AK20" i="79"/>
  <c r="AK33" i="87"/>
  <c r="AK6" i="110"/>
  <c r="AK3" i="110"/>
  <c r="AK5" i="110"/>
  <c r="AK7" i="108"/>
  <c r="AK32" i="108"/>
  <c r="AK29" i="108"/>
  <c r="AK9" i="94"/>
  <c r="AK6" i="94"/>
  <c r="AK6" i="92"/>
  <c r="AK5" i="92"/>
  <c r="AK3" i="92"/>
  <c r="AK8" i="92"/>
  <c r="AK16" i="90"/>
  <c r="AK14" i="92"/>
  <c r="AK16" i="81"/>
  <c r="AK10" i="98"/>
  <c r="AK10" i="103"/>
  <c r="AK5" i="94"/>
  <c r="AK3" i="94"/>
  <c r="AK22" i="85"/>
  <c r="AK20" i="85"/>
  <c r="AK15" i="83"/>
  <c r="AK22" i="87"/>
  <c r="AK20" i="87"/>
  <c r="AK26" i="81"/>
  <c r="AK21" i="81"/>
  <c r="AK26" i="105"/>
  <c r="AK21" i="105"/>
  <c r="AK24" i="108"/>
  <c r="AK23" i="114"/>
  <c r="AK16" i="110"/>
  <c r="AK15" i="94"/>
  <c r="AK31" i="94"/>
  <c r="AK16" i="87"/>
  <c r="AK17" i="87"/>
  <c r="AK6" i="87"/>
  <c r="AK29" i="87"/>
  <c r="AK18" i="77"/>
  <c r="AK13" i="98"/>
  <c r="AK12" i="98"/>
  <c r="AK4" i="98"/>
  <c r="AK20" i="94"/>
  <c r="AK22" i="94"/>
  <c r="AK5" i="98"/>
  <c r="AK3" i="98"/>
  <c r="AK20" i="96"/>
  <c r="AK22" i="96"/>
  <c r="AK31" i="108"/>
  <c r="AK17" i="94"/>
  <c r="AK13" i="94"/>
  <c r="AK12" i="94"/>
  <c r="AK4" i="94"/>
  <c r="AK7" i="94"/>
  <c r="AK10" i="92"/>
  <c r="AK28" i="92"/>
  <c r="AK13" i="87"/>
  <c r="AK18" i="94"/>
  <c r="AK10" i="110"/>
  <c r="AK10" i="87"/>
  <c r="AK12" i="108"/>
  <c r="AK4" i="108"/>
  <c r="AK12" i="90"/>
  <c r="AK4" i="90"/>
  <c r="AK13" i="90"/>
  <c r="AK17" i="114"/>
  <c r="AK14" i="94"/>
  <c r="AK13" i="83"/>
  <c r="AK12" i="110"/>
  <c r="AK4" i="110"/>
  <c r="AK10" i="114"/>
  <c r="AK9" i="110"/>
  <c r="AK9" i="92"/>
  <c r="AK11" i="105"/>
  <c r="AK5" i="87"/>
  <c r="AK3" i="87"/>
  <c r="AK22" i="103"/>
  <c r="AK20" i="103"/>
  <c r="AK20" i="105"/>
  <c r="AK22" i="105"/>
  <c r="AK27" i="75"/>
  <c r="AK8" i="110"/>
  <c r="AK30" i="110"/>
  <c r="AK28" i="110"/>
  <c r="AK8" i="108"/>
  <c r="AK23" i="108"/>
  <c r="AK30" i="92"/>
  <c r="AK12" i="87"/>
  <c r="AK4" i="87"/>
  <c r="AK14" i="87"/>
  <c r="AK28" i="87"/>
  <c r="AK13" i="101"/>
  <c r="AK18" i="87"/>
  <c r="AK14" i="81"/>
  <c r="AK14" i="110"/>
  <c r="AK18" i="105"/>
  <c r="AK17" i="108"/>
  <c r="AK9" i="98"/>
  <c r="AK10" i="77"/>
  <c r="AK9" i="108"/>
  <c r="AK9" i="90"/>
  <c r="AK3" i="90"/>
  <c r="AK5" i="90"/>
  <c r="AK8" i="79"/>
  <c r="AK7" i="110"/>
  <c r="AK33" i="110"/>
  <c r="AK14" i="112"/>
  <c r="AK31" i="101"/>
  <c r="AK29" i="94"/>
  <c r="AK27" i="114"/>
  <c r="AK25" i="87"/>
  <c r="AK26" i="110"/>
  <c r="AK21" i="110"/>
  <c r="AK29" i="83"/>
  <c r="AK27" i="94"/>
  <c r="AK9" i="83"/>
  <c r="AK8" i="83"/>
  <c r="AK32" i="83"/>
  <c r="AK25" i="83"/>
  <c r="AK18" i="98"/>
  <c r="AK16" i="94"/>
  <c r="AK17" i="83"/>
  <c r="AK16" i="108"/>
  <c r="AK18" i="110"/>
  <c r="AK17" i="110"/>
  <c r="AK14" i="75"/>
  <c r="AK13" i="75"/>
  <c r="AK16" i="92"/>
  <c r="AK4" i="81"/>
  <c r="AK12" i="81"/>
  <c r="AK11" i="108"/>
  <c r="AK5" i="77"/>
  <c r="AK3" i="77"/>
  <c r="AK22" i="81"/>
  <c r="AK20" i="81"/>
  <c r="AK3" i="83"/>
  <c r="AK5" i="83"/>
  <c r="AK5" i="103"/>
  <c r="AK3" i="103"/>
  <c r="AK20" i="83"/>
  <c r="AK22" i="83"/>
  <c r="AK26" i="77"/>
  <c r="AK21" i="77"/>
  <c r="AK31" i="83"/>
  <c r="AK28" i="98"/>
  <c r="AK31" i="110"/>
  <c r="AK25" i="110"/>
  <c r="AK24" i="114"/>
  <c r="AK23" i="87"/>
  <c r="AK23" i="96"/>
  <c r="AK8" i="101"/>
  <c r="AK25" i="101"/>
  <c r="AK8" i="98"/>
  <c r="AK33" i="98"/>
  <c r="AK6" i="90"/>
  <c r="AK8" i="90"/>
  <c r="AK29" i="90"/>
  <c r="AK33" i="90"/>
  <c r="AK30" i="90"/>
  <c r="AK13" i="79"/>
  <c r="AK32" i="81"/>
  <c r="AK25" i="81"/>
  <c r="AK23" i="81"/>
  <c r="AK18" i="103"/>
  <c r="AK13" i="108"/>
  <c r="AK10" i="79"/>
  <c r="AK16" i="79"/>
  <c r="AK14" i="98"/>
  <c r="AK13" i="110"/>
  <c r="AK10" i="94"/>
  <c r="AK9" i="79"/>
  <c r="AK15" i="114"/>
  <c r="AK5" i="79"/>
  <c r="AK3" i="79"/>
  <c r="AK24" i="110"/>
  <c r="AK31" i="75"/>
  <c r="AK30" i="94"/>
  <c r="AK32" i="85"/>
  <c r="AK27" i="112"/>
  <c r="AK26" i="112"/>
  <c r="AK21" i="112"/>
  <c r="AK26" i="114"/>
  <c r="AK21" i="114"/>
  <c r="AK25" i="92"/>
  <c r="AK14" i="114"/>
  <c r="AK13" i="105"/>
  <c r="AK28" i="105"/>
  <c r="AK29" i="105"/>
  <c r="AK13" i="103"/>
  <c r="AK12" i="103"/>
  <c r="AK4" i="103"/>
  <c r="AK25" i="103"/>
  <c r="AK16" i="77"/>
  <c r="AK9" i="77"/>
  <c r="AK15" i="77"/>
  <c r="AK6" i="85"/>
  <c r="AK29" i="85"/>
  <c r="AK25" i="85"/>
  <c r="AK8" i="75"/>
  <c r="AK30" i="75"/>
  <c r="AK28" i="75"/>
  <c r="AK17" i="79"/>
  <c r="AK10" i="108"/>
  <c r="AK15" i="96"/>
  <c r="AK15" i="101"/>
  <c r="AK7" i="79"/>
  <c r="AK15" i="112"/>
  <c r="AK28" i="90"/>
  <c r="AK21" i="108"/>
  <c r="AK26" i="108"/>
  <c r="AK23" i="94"/>
  <c r="AK10" i="83"/>
  <c r="AK30" i="83"/>
  <c r="AK27" i="83"/>
  <c r="AK23" i="83"/>
  <c r="AK12" i="96"/>
  <c r="AK4" i="96"/>
  <c r="AK28" i="96"/>
  <c r="AK14" i="83"/>
  <c r="AK17" i="98"/>
  <c r="AK14" i="101"/>
  <c r="AK5" i="81"/>
  <c r="AK3" i="81"/>
  <c r="AK11" i="103"/>
  <c r="AK11" i="85"/>
  <c r="AK15" i="87"/>
  <c r="AK7" i="87"/>
  <c r="AK20" i="90"/>
  <c r="AK22" i="90"/>
  <c r="AK8" i="103"/>
  <c r="AK22" i="92"/>
  <c r="AK20" i="92"/>
  <c r="AK30" i="96"/>
  <c r="AK32" i="96"/>
  <c r="AK27" i="79"/>
  <c r="AK25" i="112"/>
  <c r="AK26" i="75"/>
  <c r="AK21" i="75"/>
  <c r="AK26" i="92"/>
  <c r="AK21" i="92"/>
  <c r="AK21" i="94"/>
  <c r="AK26" i="94"/>
  <c r="AK26" i="103"/>
  <c r="AK21" i="103"/>
  <c r="AK24" i="79"/>
  <c r="AK6" i="101"/>
  <c r="AK24" i="101"/>
  <c r="AK31" i="98"/>
  <c r="AK21" i="98"/>
  <c r="AK26" i="98"/>
  <c r="AK14" i="90"/>
  <c r="AK7" i="90"/>
  <c r="AK31" i="90"/>
  <c r="AK32" i="90"/>
  <c r="AK12" i="79"/>
  <c r="AK4" i="79"/>
  <c r="AK23" i="79"/>
  <c r="AK31" i="81"/>
  <c r="AK33" i="81"/>
  <c r="AK30" i="81"/>
  <c r="AK14" i="103"/>
  <c r="AK15" i="79"/>
  <c r="AK3" i="114"/>
  <c r="AK5" i="114"/>
  <c r="AK7" i="92"/>
  <c r="AK32" i="112"/>
  <c r="AK29" i="114"/>
  <c r="AK30" i="112"/>
  <c r="AK28" i="112"/>
  <c r="AK23" i="92"/>
  <c r="AK28" i="81"/>
  <c r="AK27" i="105"/>
  <c r="AK26" i="85"/>
  <c r="AK21" i="85"/>
  <c r="AK28" i="114"/>
  <c r="AK12" i="105"/>
  <c r="AK4" i="105"/>
  <c r="AK3" i="105"/>
  <c r="AK5" i="105"/>
  <c r="AK24" i="105"/>
  <c r="AK33" i="103"/>
  <c r="AK6" i="103"/>
  <c r="AK29" i="103"/>
  <c r="AK14" i="77"/>
  <c r="AK7" i="77"/>
  <c r="AK29" i="77"/>
  <c r="AK31" i="77"/>
  <c r="AK16" i="85"/>
  <c r="AK13" i="85"/>
  <c r="AK12" i="85"/>
  <c r="AK4" i="85"/>
  <c r="AK15" i="85"/>
  <c r="AK24" i="85"/>
  <c r="AK27" i="85"/>
  <c r="AK10" i="75"/>
  <c r="AK7" i="114"/>
  <c r="AK15" i="105"/>
  <c r="AK28" i="85"/>
  <c r="AK26" i="87"/>
  <c r="AK21" i="87"/>
  <c r="AK25" i="79"/>
  <c r="AK9" i="112"/>
  <c r="AK6" i="112"/>
  <c r="AK24" i="94"/>
  <c r="AK24" i="77"/>
  <c r="AK28" i="83"/>
  <c r="AK13" i="96"/>
  <c r="AK6" i="96"/>
  <c r="AK29" i="96"/>
  <c r="AK16" i="105"/>
  <c r="AK18" i="75"/>
  <c r="AK9" i="105"/>
  <c r="AK9" i="87"/>
  <c r="AK9" i="81"/>
  <c r="AK10" i="81"/>
  <c r="AK8" i="112"/>
  <c r="AK5" i="112"/>
  <c r="AK3" i="112"/>
  <c r="AK22" i="98"/>
  <c r="AK20" i="98"/>
  <c r="AK8" i="85"/>
  <c r="AK5" i="85"/>
  <c r="AK3" i="85"/>
  <c r="AK15" i="90"/>
  <c r="AK22" i="101"/>
  <c r="AK20" i="101"/>
  <c r="AK30" i="114"/>
  <c r="AK32" i="87"/>
  <c r="AK24" i="90"/>
  <c r="AK28" i="94"/>
  <c r="AK23" i="110"/>
  <c r="AK29" i="110"/>
  <c r="AK27" i="103"/>
  <c r="AK30" i="101"/>
  <c r="AK28" i="101"/>
  <c r="AK6" i="98"/>
  <c r="AK7" i="98"/>
  <c r="AK32" i="98"/>
  <c r="AK27" i="98"/>
  <c r="AK23" i="98"/>
  <c r="AK27" i="90"/>
  <c r="AK17" i="81"/>
  <c r="AK8" i="81"/>
  <c r="AK29" i="81"/>
  <c r="AK17" i="77"/>
  <c r="AK18" i="79"/>
  <c r="AK10" i="90"/>
  <c r="AK5" i="101"/>
  <c r="AK3" i="101"/>
  <c r="AK16" i="98"/>
  <c r="AK15" i="108"/>
  <c r="AK5" i="96"/>
  <c r="AK3" i="96"/>
  <c r="AK30" i="98"/>
  <c r="AK25" i="96"/>
  <c r="AK24" i="83"/>
  <c r="AK32" i="103"/>
  <c r="AK13" i="114"/>
  <c r="AK6" i="114"/>
  <c r="AK9" i="103"/>
  <c r="AK24" i="103"/>
  <c r="AK6" i="77"/>
  <c r="AK9" i="85"/>
  <c r="AK7" i="85"/>
  <c r="AK6" i="75"/>
  <c r="AK32" i="75"/>
  <c r="AK4" i="75"/>
  <c r="AK12" i="75"/>
  <c r="AK8" i="114"/>
  <c r="AK25" i="114"/>
  <c r="AK17" i="112"/>
  <c r="AK16" i="112"/>
  <c r="AK13" i="112"/>
  <c r="AK12" i="112"/>
  <c r="AK4" i="112"/>
  <c r="AK29" i="112"/>
  <c r="AK26" i="90"/>
  <c r="AK21" i="90"/>
  <c r="AK30" i="103"/>
  <c r="AK31" i="105"/>
  <c r="AK24" i="112"/>
  <c r="AK23" i="75"/>
  <c r="AK28" i="77"/>
  <c r="AK23" i="103"/>
  <c r="AK16" i="83"/>
  <c r="AK26" i="83"/>
  <c r="AK21" i="83"/>
  <c r="AK21" i="96"/>
  <c r="AK26" i="96"/>
  <c r="AK18" i="81"/>
  <c r="AK14" i="105"/>
  <c r="AK10" i="105"/>
  <c r="AK13" i="81"/>
  <c r="AK18" i="114"/>
  <c r="AK18" i="92"/>
  <c r="AK9" i="114"/>
  <c r="AK9" i="96"/>
  <c r="AK10" i="85"/>
  <c r="AK8" i="94"/>
  <c r="AK11" i="112"/>
  <c r="AK11" i="94"/>
  <c r="AK11" i="77"/>
  <c r="AK8" i="87"/>
  <c r="AK20" i="108"/>
  <c r="AK22" i="108"/>
  <c r="AK15" i="92"/>
  <c r="AK7" i="83"/>
  <c r="AK20" i="110"/>
  <c r="AK22" i="110"/>
  <c r="AK22" i="75"/>
  <c r="AK20" i="75"/>
  <c r="AK33" i="92"/>
  <c r="AK31" i="87"/>
  <c r="AK27" i="87"/>
  <c r="AK31" i="114"/>
  <c r="AK27" i="110"/>
  <c r="AK29" i="75"/>
  <c r="AK24" i="96"/>
  <c r="AK10" i="101"/>
  <c r="AK27" i="101"/>
  <c r="AK21" i="101"/>
  <c r="AK26" i="101"/>
  <c r="AK25" i="98"/>
  <c r="AK23" i="90"/>
  <c r="AK14" i="79"/>
  <c r="AK6" i="79"/>
  <c r="AK29" i="79"/>
  <c r="AK28" i="79"/>
  <c r="AK6" i="81"/>
  <c r="AK7" i="81"/>
  <c r="AK27" i="81"/>
  <c r="AK18" i="85"/>
  <c r="AK18" i="96"/>
  <c r="AK17" i="92"/>
  <c r="AK17" i="101"/>
  <c r="AK12" i="92"/>
  <c r="AK4" i="92"/>
  <c r="AK5" i="108"/>
  <c r="AK3" i="108"/>
  <c r="AK5" i="75"/>
  <c r="AK3" i="75"/>
  <c r="AK7" i="96"/>
  <c r="AK8" i="96"/>
  <c r="AK32" i="79"/>
  <c r="AK21" i="79"/>
  <c r="AK26" i="79"/>
  <c r="AK33" i="101"/>
  <c r="AK32" i="94"/>
  <c r="AK31" i="79"/>
  <c r="AK24" i="92"/>
  <c r="AK29" i="101"/>
  <c r="AK27" i="96"/>
  <c r="AK12" i="114"/>
  <c r="AK4" i="114"/>
  <c r="AK6" i="105"/>
  <c r="AK17" i="103"/>
  <c r="AK15" i="103"/>
  <c r="AK7" i="103"/>
  <c r="AK31" i="103"/>
  <c r="AK13" i="77"/>
  <c r="AK12" i="77"/>
  <c r="AK4" i="77"/>
  <c r="AK33" i="77"/>
  <c r="AK30" i="77"/>
  <c r="AK23" i="77"/>
  <c r="AK14" i="85"/>
  <c r="AK33" i="85"/>
  <c r="AK30" i="85"/>
  <c r="AK31" i="85"/>
  <c r="AK23" i="85"/>
  <c r="AK16" i="75"/>
  <c r="AK9" i="75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AG86" i="112"/>
  <c r="AT88" i="112" s="1"/>
  <c r="AG96" i="77"/>
  <c r="AT98" i="77" s="1"/>
  <c r="AG108" i="8"/>
  <c r="AH108" i="8" s="1"/>
  <c r="J6" i="55"/>
  <c r="J5" i="115"/>
  <c r="AG53" i="98"/>
  <c r="AT55" i="98" s="1"/>
  <c r="AG160" i="103"/>
  <c r="AG84" i="94"/>
  <c r="AG108" i="79"/>
  <c r="AH108" i="79" s="1"/>
  <c r="AG106" i="108"/>
  <c r="AH106" i="108" s="1"/>
  <c r="AG108" i="96"/>
  <c r="AH108" i="96" s="1"/>
  <c r="AG155" i="101"/>
  <c r="AG106" i="105"/>
  <c r="AH106" i="105" s="1"/>
  <c r="AG156" i="92"/>
  <c r="AG86" i="85"/>
  <c r="AT88" i="85" s="1"/>
  <c r="AG90" i="114"/>
  <c r="AG155" i="96"/>
  <c r="AH96" i="77"/>
  <c r="AV98" i="77" s="1"/>
  <c r="AG78" i="110"/>
  <c r="AT80" i="110" s="1"/>
  <c r="AL17" i="8"/>
  <c r="B27" i="55" s="1"/>
  <c r="AG53" i="90"/>
  <c r="AT55" i="90" s="1"/>
  <c r="AG56" i="105"/>
  <c r="AG109" i="81"/>
  <c r="AH109" i="81" s="1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H155" i="103"/>
  <c r="AG155" i="103"/>
  <c r="AG159" i="92"/>
  <c r="AH159" i="92"/>
  <c r="AG44" i="103"/>
  <c r="AT46" i="103" s="1"/>
  <c r="AG88" i="110"/>
  <c r="AT90" i="110" s="1"/>
  <c r="AH157" i="101"/>
  <c r="AG157" i="101"/>
  <c r="AG53" i="108"/>
  <c r="AT55" i="108" s="1"/>
  <c r="AH157" i="103"/>
  <c r="AG157" i="103"/>
  <c r="AG91" i="83"/>
  <c r="AT93" i="83" s="1"/>
  <c r="AG87" i="105"/>
  <c r="AT89" i="105" s="1"/>
  <c r="AH87" i="105"/>
  <c r="AV89" i="105" s="1"/>
  <c r="AG89" i="83"/>
  <c r="AT91" i="83" s="1"/>
  <c r="AG77" i="81"/>
  <c r="AT79" i="81" s="1"/>
  <c r="AG73" i="92"/>
  <c r="AT75" i="92" s="1"/>
  <c r="AG58" i="90"/>
  <c r="AT60" i="90" s="1"/>
  <c r="AG59" i="81"/>
  <c r="AT61" i="81" s="1"/>
  <c r="AG48" i="105"/>
  <c r="AT50" i="105" s="1"/>
  <c r="AH48" i="105"/>
  <c r="AV50" i="105" s="1"/>
  <c r="AG42" i="85"/>
  <c r="AT44" i="85" s="1"/>
  <c r="AG25" i="105"/>
  <c r="AT27" i="105" s="1"/>
  <c r="AG90" i="75"/>
  <c r="AG79" i="105"/>
  <c r="AT81" i="105" s="1"/>
  <c r="AH79" i="105"/>
  <c r="AV81" i="105" s="1"/>
  <c r="AG77" i="8"/>
  <c r="AT79" i="8" s="1"/>
  <c r="AU79" i="8"/>
  <c r="AG52" i="114"/>
  <c r="AG40" i="112"/>
  <c r="AT42" i="112" s="1"/>
  <c r="AH39" i="110"/>
  <c r="AV41" i="110" s="1"/>
  <c r="AG39" i="110"/>
  <c r="AT41" i="110" s="1"/>
  <c r="AG35" i="101"/>
  <c r="AT37" i="101" s="1"/>
  <c r="AG41" i="94"/>
  <c r="AT43" i="94" s="1"/>
  <c r="AG160" i="114"/>
  <c r="AH160" i="114"/>
  <c r="AG96" i="75"/>
  <c r="AT98" i="75" s="1"/>
  <c r="AH96" i="75"/>
  <c r="AV98" i="75" s="1"/>
  <c r="AG93" i="96"/>
  <c r="AT95" i="96" s="1"/>
  <c r="AH93" i="96"/>
  <c r="AV95" i="96" s="1"/>
  <c r="AG79" i="108"/>
  <c r="AT81" i="108" s="1"/>
  <c r="AH79" i="108"/>
  <c r="AV81" i="108" s="1"/>
  <c r="AG78" i="81"/>
  <c r="AT80" i="81" s="1"/>
  <c r="AG69" i="112"/>
  <c r="AT71" i="112" s="1"/>
  <c r="AG68" i="85"/>
  <c r="AT70" i="85" s="1"/>
  <c r="AG66" i="103"/>
  <c r="AT68" i="103" s="1"/>
  <c r="AG55" i="94"/>
  <c r="AG40" i="108"/>
  <c r="AT42" i="108" s="1"/>
  <c r="AG32" i="90"/>
  <c r="AH32" i="90"/>
  <c r="AV34" i="90" s="1"/>
  <c r="AG34" i="77"/>
  <c r="AT36" i="77" s="1"/>
  <c r="AG28" i="98"/>
  <c r="AT30" i="98" s="1"/>
  <c r="AG95" i="96"/>
  <c r="AT97" i="96" s="1"/>
  <c r="AG92" i="98"/>
  <c r="AT94" i="98" s="1"/>
  <c r="AG93" i="77"/>
  <c r="AT95" i="77" s="1"/>
  <c r="AH93" i="77"/>
  <c r="AV95" i="77" s="1"/>
  <c r="AG88" i="98"/>
  <c r="AT90" i="98" s="1"/>
  <c r="AG87" i="83"/>
  <c r="AT89" i="83" s="1"/>
  <c r="AH87" i="83"/>
  <c r="AV89" i="83" s="1"/>
  <c r="AG69" i="108"/>
  <c r="AT71" i="108" s="1"/>
  <c r="AG70" i="87"/>
  <c r="AT72" i="87" s="1"/>
  <c r="AG73" i="8"/>
  <c r="AT75" i="8" s="1"/>
  <c r="AU75" i="8"/>
  <c r="AG62" i="110"/>
  <c r="AT64" i="110" s="1"/>
  <c r="AG65" i="105"/>
  <c r="AT67" i="105" s="1"/>
  <c r="AG53" i="101"/>
  <c r="AT55" i="101" s="1"/>
  <c r="AG62" i="92"/>
  <c r="AT64" i="92" s="1"/>
  <c r="AG65" i="87"/>
  <c r="AT67" i="87" s="1"/>
  <c r="AG53" i="83"/>
  <c r="AT55" i="83" s="1"/>
  <c r="AG64" i="75"/>
  <c r="AT66" i="75" s="1"/>
  <c r="AG38" i="75"/>
  <c r="AT40" i="75" s="1"/>
  <c r="AG27" i="98"/>
  <c r="AT29" i="98" s="1"/>
  <c r="AG30" i="77"/>
  <c r="AT32" i="77" s="1"/>
  <c r="AG14" i="101"/>
  <c r="AT16" i="101" s="1"/>
  <c r="AH14" i="101"/>
  <c r="AV16" i="101" s="1"/>
  <c r="AG48" i="92"/>
  <c r="AT50" i="92" s="1"/>
  <c r="AH48" i="92"/>
  <c r="AV50" i="92" s="1"/>
  <c r="AG46" i="77"/>
  <c r="AT48" i="77" s="1"/>
  <c r="AG26" i="96"/>
  <c r="AT28" i="96" s="1"/>
  <c r="AG13" i="79"/>
  <c r="AT15" i="79" s="1"/>
  <c r="AG70" i="112"/>
  <c r="AT72" i="112" s="1"/>
  <c r="AG62" i="114"/>
  <c r="AT64" i="114" s="1"/>
  <c r="AG62" i="96"/>
  <c r="AT64" i="96" s="1"/>
  <c r="AG62" i="79"/>
  <c r="AT64" i="79" s="1"/>
  <c r="AG43" i="101"/>
  <c r="AT45" i="101" s="1"/>
  <c r="AH43" i="101"/>
  <c r="AV45" i="101" s="1"/>
  <c r="AG33" i="94"/>
  <c r="AT35" i="94" s="1"/>
  <c r="AG24" i="108"/>
  <c r="AG24" i="90"/>
  <c r="AG22" i="101"/>
  <c r="AT24" i="101" s="1"/>
  <c r="AG30" i="79"/>
  <c r="AT32" i="79" s="1"/>
  <c r="AG9" i="98"/>
  <c r="AT11" i="98" s="1"/>
  <c r="AG5" i="81"/>
  <c r="AT7" i="81" s="1"/>
  <c r="AG17" i="85"/>
  <c r="AT19" i="85" s="1"/>
  <c r="AG100" i="94"/>
  <c r="AT102" i="94" s="1"/>
  <c r="AG152" i="105"/>
  <c r="AG14" i="77"/>
  <c r="AT16" i="77" s="1"/>
  <c r="AH14" i="77"/>
  <c r="AV16" i="77" s="1"/>
  <c r="AG82" i="87"/>
  <c r="AT84" i="87" s="1"/>
  <c r="AG18" i="108"/>
  <c r="AT20" i="108" s="1"/>
  <c r="AG31" i="77"/>
  <c r="AT33" i="77" s="1"/>
  <c r="AG82" i="112"/>
  <c r="AT84" i="112" s="1"/>
  <c r="AG20" i="114"/>
  <c r="AG9" i="101"/>
  <c r="AT11" i="101" s="1"/>
  <c r="AG7" i="87"/>
  <c r="AT9" i="87" s="1"/>
  <c r="AH7" i="87"/>
  <c r="AV9" i="87" s="1"/>
  <c r="AG9" i="77"/>
  <c r="AT11" i="77" s="1"/>
  <c r="AG15" i="75"/>
  <c r="AG152" i="96"/>
  <c r="AG153" i="8"/>
  <c r="AH153" i="8" s="1"/>
  <c r="AG145" i="114"/>
  <c r="AH145" i="114" s="1"/>
  <c r="AG140" i="83"/>
  <c r="AH140" i="83" s="1"/>
  <c r="AG126" i="103"/>
  <c r="AH126" i="103" s="1"/>
  <c r="AG116" i="114"/>
  <c r="AG144" i="112"/>
  <c r="AG143" i="77"/>
  <c r="AH143" i="77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U9" i="8"/>
  <c r="AG143" i="8"/>
  <c r="AH143" i="8"/>
  <c r="AG122" i="8"/>
  <c r="AH122" i="8"/>
  <c r="AG19" i="8"/>
  <c r="AT21" i="8" s="1"/>
  <c r="AU21" i="8"/>
  <c r="AG149" i="105"/>
  <c r="AH149" i="105"/>
  <c r="AG133" i="103"/>
  <c r="AH133" i="103"/>
  <c r="AG123" i="81"/>
  <c r="AG151" i="112"/>
  <c r="AH151" i="112"/>
  <c r="AG149" i="85"/>
  <c r="AH149" i="85"/>
  <c r="AG140" i="108"/>
  <c r="AH140" i="108" s="1"/>
  <c r="AG139" i="79"/>
  <c r="AG131" i="98"/>
  <c r="AH131" i="98"/>
  <c r="AG124" i="96"/>
  <c r="AH124" i="96" s="1"/>
  <c r="AG120" i="98"/>
  <c r="AH120" i="98"/>
  <c r="AG148" i="108"/>
  <c r="AH148" i="108" s="1"/>
  <c r="AG149" i="87"/>
  <c r="AH149" i="87"/>
  <c r="AG136" i="112"/>
  <c r="AH136" i="112" s="1"/>
  <c r="AG131" i="101"/>
  <c r="AH131" i="101"/>
  <c r="AG125" i="101"/>
  <c r="AH125" i="101" s="1"/>
  <c r="AG124" i="79"/>
  <c r="AH124" i="79" s="1"/>
  <c r="AG118" i="112"/>
  <c r="AH118" i="112" s="1"/>
  <c r="AG120" i="87"/>
  <c r="AH120" i="87"/>
  <c r="AG136" i="83"/>
  <c r="AH136" i="83" s="1"/>
  <c r="AG129" i="77"/>
  <c r="AG122" i="79"/>
  <c r="AH122" i="79"/>
  <c r="AG120" i="92"/>
  <c r="AH120" i="92"/>
  <c r="AG111" i="8"/>
  <c r="AH111" i="8" s="1"/>
  <c r="AG132" i="96"/>
  <c r="AH132" i="96" s="1"/>
  <c r="AG123" i="98"/>
  <c r="AG126" i="79"/>
  <c r="AH126" i="79" s="1"/>
  <c r="AG112" i="81"/>
  <c r="AH112" i="81" s="1"/>
  <c r="AK33" i="8"/>
  <c r="AG107" i="103"/>
  <c r="AH107" i="103" s="1"/>
  <c r="AG105" i="110"/>
  <c r="AH105" i="110" s="1"/>
  <c r="AG85" i="112"/>
  <c r="AT87" i="112" s="1"/>
  <c r="AG38" i="112"/>
  <c r="AT40" i="112" s="1"/>
  <c r="AG77" i="112"/>
  <c r="AT79" i="112" s="1"/>
  <c r="AG60" i="112"/>
  <c r="AT62" i="112" s="1"/>
  <c r="AG28" i="112"/>
  <c r="AT30" i="112" s="1"/>
  <c r="AG51" i="112"/>
  <c r="AT53" i="112" s="1"/>
  <c r="AH51" i="112"/>
  <c r="AV53" i="112" s="1"/>
  <c r="AG16" i="112"/>
  <c r="AT18" i="112" s="1"/>
  <c r="AG12" i="112"/>
  <c r="AG134" i="112"/>
  <c r="AG63" i="110"/>
  <c r="AT65" i="110" s="1"/>
  <c r="AG48" i="110"/>
  <c r="AT50" i="110" s="1"/>
  <c r="AH48" i="110"/>
  <c r="AV50" i="110" s="1"/>
  <c r="AH32" i="110"/>
  <c r="AV34" i="110" s="1"/>
  <c r="AG32" i="110"/>
  <c r="AG68" i="110"/>
  <c r="AT70" i="110" s="1"/>
  <c r="AG20" i="110"/>
  <c r="AG82" i="110"/>
  <c r="AT84" i="110" s="1"/>
  <c r="AG12" i="110"/>
  <c r="AG18" i="110"/>
  <c r="AT20" i="110" s="1"/>
  <c r="AG138" i="110"/>
  <c r="AH138" i="110" s="1"/>
  <c r="AG50" i="110"/>
  <c r="AT52" i="110" s="1"/>
  <c r="AH50" i="110"/>
  <c r="AV52" i="110" s="1"/>
  <c r="AG154" i="110"/>
  <c r="AH154" i="110" s="1"/>
  <c r="AG142" i="110"/>
  <c r="AH142" i="110" s="1"/>
  <c r="AG118" i="110"/>
  <c r="AH118" i="110" s="1"/>
  <c r="AG106" i="110"/>
  <c r="AH106" i="110" s="1"/>
  <c r="AG107" i="92"/>
  <c r="AH107" i="92" s="1"/>
  <c r="AG156" i="98"/>
  <c r="AH156" i="98"/>
  <c r="AG65" i="98"/>
  <c r="AT67" i="98" s="1"/>
  <c r="AG67" i="98"/>
  <c r="AG57" i="98"/>
  <c r="AT59" i="98" s="1"/>
  <c r="AG47" i="98"/>
  <c r="AT49" i="98" s="1"/>
  <c r="AH47" i="98"/>
  <c r="AV49" i="98" s="1"/>
  <c r="AG75" i="98"/>
  <c r="AT77" i="98" s="1"/>
  <c r="AG6" i="98"/>
  <c r="AT8" i="98" s="1"/>
  <c r="AG21" i="98"/>
  <c r="AT23" i="98" s="1"/>
  <c r="AG51" i="98"/>
  <c r="AT53" i="98" s="1"/>
  <c r="AH51" i="98"/>
  <c r="AV53" i="98" s="1"/>
  <c r="AG150" i="98"/>
  <c r="AG117" i="98"/>
  <c r="AH117" i="98" s="1"/>
  <c r="AG19" i="98"/>
  <c r="AT21" i="98" s="1"/>
  <c r="AG152" i="98"/>
  <c r="AG137" i="98"/>
  <c r="AH137" i="98" s="1"/>
  <c r="AG113" i="98"/>
  <c r="AH113" i="98" s="1"/>
  <c r="AH156" i="94"/>
  <c r="AG156" i="94"/>
  <c r="AG48" i="94"/>
  <c r="AT50" i="94" s="1"/>
  <c r="AH48" i="94"/>
  <c r="AV50" i="94" s="1"/>
  <c r="AG85" i="94"/>
  <c r="AT87" i="94" s="1"/>
  <c r="AG60" i="94"/>
  <c r="AT62" i="94" s="1"/>
  <c r="AG39" i="94"/>
  <c r="AT41" i="94" s="1"/>
  <c r="AH39" i="94"/>
  <c r="AV41" i="94" s="1"/>
  <c r="AG24" i="94"/>
  <c r="AG11" i="94"/>
  <c r="AT13" i="94" s="1"/>
  <c r="AG99" i="94"/>
  <c r="AT101" i="94" s="1"/>
  <c r="AG6" i="94"/>
  <c r="AT8" i="94" s="1"/>
  <c r="AG126" i="94"/>
  <c r="AH126" i="94" s="1"/>
  <c r="AG19" i="94"/>
  <c r="AT21" i="94" s="1"/>
  <c r="AG152" i="94"/>
  <c r="AG137" i="94"/>
  <c r="AH137" i="94" s="1"/>
  <c r="AG106" i="94"/>
  <c r="AH106" i="94" s="1"/>
  <c r="AG105" i="81"/>
  <c r="AH105" i="81" s="1"/>
  <c r="AG44" i="108"/>
  <c r="AT46" i="108" s="1"/>
  <c r="AG96" i="108"/>
  <c r="AT98" i="108" s="1"/>
  <c r="AH96" i="108"/>
  <c r="AV98" i="108" s="1"/>
  <c r="AG96" i="85"/>
  <c r="AT98" i="85" s="1"/>
  <c r="AH96" i="85"/>
  <c r="AV98" i="85" s="1"/>
  <c r="AG90" i="103"/>
  <c r="AG84" i="112"/>
  <c r="AG89" i="85"/>
  <c r="AT91" i="85" s="1"/>
  <c r="AG89" i="8"/>
  <c r="AT91" i="8" s="1"/>
  <c r="AU91" i="8"/>
  <c r="AG77" i="96"/>
  <c r="AT79" i="96" s="1"/>
  <c r="AG75" i="83"/>
  <c r="AT77" i="83" s="1"/>
  <c r="AG67" i="105"/>
  <c r="AG70" i="92"/>
  <c r="AT72" i="92" s="1"/>
  <c r="AG66" i="112"/>
  <c r="AT68" i="112" s="1"/>
  <c r="AG66" i="94"/>
  <c r="AT68" i="94" s="1"/>
  <c r="AG55" i="85"/>
  <c r="AG33" i="98"/>
  <c r="AT35" i="98" s="1"/>
  <c r="AG95" i="90"/>
  <c r="AT97" i="90" s="1"/>
  <c r="AG92" i="79"/>
  <c r="AT94" i="79" s="1"/>
  <c r="AG85" i="110"/>
  <c r="AT87" i="110" s="1"/>
  <c r="AG89" i="92"/>
  <c r="AT91" i="92" s="1"/>
  <c r="AG88" i="8"/>
  <c r="AT90" i="8" s="1"/>
  <c r="AU90" i="8"/>
  <c r="AG74" i="79"/>
  <c r="AG68" i="77"/>
  <c r="AT70" i="77" s="1"/>
  <c r="AG54" i="101"/>
  <c r="AT56" i="101" s="1"/>
  <c r="AG54" i="83"/>
  <c r="AT56" i="83" s="1"/>
  <c r="AG44" i="114"/>
  <c r="AT46" i="114" s="1"/>
  <c r="AG32" i="112"/>
  <c r="AH32" i="112"/>
  <c r="AV34" i="112" s="1"/>
  <c r="AG35" i="110"/>
  <c r="AT37" i="110" s="1"/>
  <c r="AG48" i="81"/>
  <c r="AT50" i="81" s="1"/>
  <c r="AH48" i="81"/>
  <c r="AV50" i="81" s="1"/>
  <c r="AG37" i="77"/>
  <c r="AT39" i="77" s="1"/>
  <c r="AH37" i="77"/>
  <c r="AV39" i="77" s="1"/>
  <c r="AG90" i="110"/>
  <c r="AG92" i="90"/>
  <c r="AT94" i="90" s="1"/>
  <c r="AG74" i="101"/>
  <c r="AG71" i="83"/>
  <c r="AT73" i="83" s="1"/>
  <c r="AG67" i="75"/>
  <c r="AG64" i="87"/>
  <c r="AT66" i="87" s="1"/>
  <c r="AG61" i="77"/>
  <c r="AT63" i="77" s="1"/>
  <c r="AG40" i="114"/>
  <c r="AT42" i="114" s="1"/>
  <c r="AG38" i="101"/>
  <c r="AT40" i="101" s="1"/>
  <c r="AG42" i="79"/>
  <c r="AT44" i="79" s="1"/>
  <c r="AG48" i="8"/>
  <c r="AT50" i="8" s="1"/>
  <c r="AU50" i="8"/>
  <c r="AH48" i="8"/>
  <c r="AV50" i="8" s="1"/>
  <c r="AG94" i="108"/>
  <c r="AG95" i="83"/>
  <c r="AT97" i="83" s="1"/>
  <c r="AG93" i="108"/>
  <c r="AT95" i="108" s="1"/>
  <c r="AH93" i="108"/>
  <c r="AV95" i="108" s="1"/>
  <c r="AG86" i="108"/>
  <c r="AT88" i="108" s="1"/>
  <c r="AG88" i="92"/>
  <c r="AT90" i="92" s="1"/>
  <c r="AG77" i="103"/>
  <c r="AT79" i="103" s="1"/>
  <c r="AG75" i="87"/>
  <c r="AT77" i="87" s="1"/>
  <c r="AG73" i="108"/>
  <c r="AT75" i="108" s="1"/>
  <c r="AG41" i="112"/>
  <c r="AT43" i="112" s="1"/>
  <c r="AG45" i="103"/>
  <c r="AT47" i="103" s="1"/>
  <c r="AG35" i="87"/>
  <c r="AT37" i="87" s="1"/>
  <c r="AG33" i="8"/>
  <c r="AT35" i="8" s="1"/>
  <c r="AU35" i="8"/>
  <c r="AG27" i="92"/>
  <c r="AT29" i="92" s="1"/>
  <c r="AG13" i="96"/>
  <c r="AT15" i="96" s="1"/>
  <c r="AG91" i="75"/>
  <c r="AT93" i="75" s="1"/>
  <c r="AG76" i="77"/>
  <c r="AT78" i="77" s="1"/>
  <c r="AG32" i="96"/>
  <c r="AH32" i="96"/>
  <c r="AV34" i="96" s="1"/>
  <c r="AG40" i="87"/>
  <c r="AT42" i="87" s="1"/>
  <c r="AG30" i="75"/>
  <c r="AT32" i="75" s="1"/>
  <c r="AG4" i="98"/>
  <c r="AT6" i="98" s="1"/>
  <c r="AG42" i="98"/>
  <c r="AT44" i="98" s="1"/>
  <c r="AG32" i="83"/>
  <c r="AH32" i="83"/>
  <c r="AV34" i="83" s="1"/>
  <c r="AG6" i="105"/>
  <c r="AT8" i="105" s="1"/>
  <c r="AG20" i="90"/>
  <c r="AG49" i="108"/>
  <c r="AG49" i="90"/>
  <c r="AL11" i="8"/>
  <c r="AG49" i="8"/>
  <c r="AH49" i="8" s="1"/>
  <c r="AV51" i="8" s="1"/>
  <c r="AU51" i="8"/>
  <c r="AG23" i="108"/>
  <c r="AT25" i="108" s="1"/>
  <c r="AH23" i="108"/>
  <c r="AV25" i="108" s="1"/>
  <c r="AG21" i="79"/>
  <c r="AT23" i="79" s="1"/>
  <c r="AG14" i="85"/>
  <c r="AT16" i="85" s="1"/>
  <c r="AH14" i="85"/>
  <c r="AV16" i="85" s="1"/>
  <c r="AG9" i="103"/>
  <c r="AT11" i="103" s="1"/>
  <c r="AG101" i="92"/>
  <c r="AG97" i="81"/>
  <c r="AG11" i="96"/>
  <c r="AT13" i="96" s="1"/>
  <c r="AG3" i="83"/>
  <c r="AG82" i="114"/>
  <c r="AT84" i="114" s="1"/>
  <c r="AG81" i="87"/>
  <c r="AT83" i="87" s="1"/>
  <c r="AG16" i="110"/>
  <c r="AT18" i="110" s="1"/>
  <c r="AG100" i="96"/>
  <c r="AT102" i="96" s="1"/>
  <c r="AG3" i="92"/>
  <c r="AG83" i="75"/>
  <c r="AT85" i="75" s="1"/>
  <c r="AH83" i="75"/>
  <c r="AV85" i="75" s="1"/>
  <c r="AG19" i="96"/>
  <c r="AT21" i="96" s="1"/>
  <c r="AG18" i="77"/>
  <c r="AT20" i="77" s="1"/>
  <c r="AG101" i="94"/>
  <c r="AG97" i="83"/>
  <c r="AG150" i="77"/>
  <c r="AG148" i="112"/>
  <c r="AH148" i="112" s="1"/>
  <c r="AG152" i="77"/>
  <c r="AL27" i="8"/>
  <c r="AG123" i="8"/>
  <c r="AH123" i="8" s="1"/>
  <c r="AG50" i="8"/>
  <c r="AT52" i="8" s="1"/>
  <c r="AU52" i="8"/>
  <c r="AH50" i="8"/>
  <c r="AV52" i="8" s="1"/>
  <c r="AG150" i="105"/>
  <c r="AG146" i="83"/>
  <c r="AH146" i="83" s="1"/>
  <c r="AG140" i="101"/>
  <c r="AH140" i="101" s="1"/>
  <c r="AG137" i="105"/>
  <c r="AH137" i="105" s="1"/>
  <c r="AG129" i="98"/>
  <c r="AG146" i="110"/>
  <c r="AH146" i="110" s="1"/>
  <c r="AG145" i="85"/>
  <c r="AH145" i="85" s="1"/>
  <c r="AG153" i="77"/>
  <c r="AH153" i="77" s="1"/>
  <c r="AG144" i="108"/>
  <c r="AG143" i="101"/>
  <c r="AH143" i="101"/>
  <c r="AG131" i="110"/>
  <c r="AH131" i="110"/>
  <c r="AG133" i="105"/>
  <c r="AH133" i="105"/>
  <c r="AG125" i="103"/>
  <c r="AH125" i="103" s="1"/>
  <c r="AG111" i="114"/>
  <c r="AH111" i="114" s="1"/>
  <c r="AG136" i="92"/>
  <c r="AH136" i="92" s="1"/>
  <c r="AG132" i="81"/>
  <c r="AH132" i="81" s="1"/>
  <c r="AG127" i="105"/>
  <c r="AH127" i="105" s="1"/>
  <c r="AG125" i="83"/>
  <c r="AH125" i="83" s="1"/>
  <c r="AG122" i="83"/>
  <c r="AH122" i="83"/>
  <c r="AG116" i="98"/>
  <c r="AG120" i="75"/>
  <c r="AH120" i="75"/>
  <c r="AG111" i="96"/>
  <c r="AH111" i="96" s="1"/>
  <c r="AG130" i="105"/>
  <c r="AH130" i="105" s="1"/>
  <c r="AG133" i="8"/>
  <c r="AH133" i="8"/>
  <c r="AG127" i="103"/>
  <c r="AH127" i="103" s="1"/>
  <c r="AG121" i="96"/>
  <c r="AG110" i="85"/>
  <c r="AG113" i="103"/>
  <c r="AH113" i="103" s="1"/>
  <c r="AG108" i="101"/>
  <c r="AH108" i="101" s="1"/>
  <c r="AG105" i="96"/>
  <c r="AH105" i="96" s="1"/>
  <c r="AG91" i="103"/>
  <c r="AT93" i="103" s="1"/>
  <c r="AG84" i="103"/>
  <c r="AG28" i="103"/>
  <c r="AT30" i="103" s="1"/>
  <c r="AG67" i="103"/>
  <c r="AG52" i="103"/>
  <c r="AG43" i="103"/>
  <c r="AT45" i="103" s="1"/>
  <c r="AH43" i="103"/>
  <c r="AV45" i="103" s="1"/>
  <c r="AG20" i="103"/>
  <c r="AG51" i="103"/>
  <c r="AT53" i="103" s="1"/>
  <c r="AH51" i="103"/>
  <c r="AV53" i="103" s="1"/>
  <c r="AG13" i="103"/>
  <c r="AT15" i="103" s="1"/>
  <c r="AG147" i="103"/>
  <c r="AH147" i="103" s="1"/>
  <c r="AG15" i="103"/>
  <c r="AG148" i="103"/>
  <c r="AH148" i="103" s="1"/>
  <c r="AG128" i="103"/>
  <c r="AH128" i="103"/>
  <c r="AG121" i="103"/>
  <c r="AG109" i="103"/>
  <c r="AH109" i="103" s="1"/>
  <c r="AH158" i="96"/>
  <c r="AG158" i="96"/>
  <c r="AG69" i="96"/>
  <c r="AT71" i="96" s="1"/>
  <c r="AG28" i="96"/>
  <c r="AT30" i="96" s="1"/>
  <c r="AG85" i="96"/>
  <c r="AT87" i="96" s="1"/>
  <c r="AG59" i="96"/>
  <c r="AT61" i="96" s="1"/>
  <c r="AG41" i="96"/>
  <c r="AT43" i="96" s="1"/>
  <c r="AG99" i="96"/>
  <c r="AT101" i="96" s="1"/>
  <c r="AG8" i="96"/>
  <c r="AT10" i="96" s="1"/>
  <c r="AH8" i="96"/>
  <c r="AV10" i="96" s="1"/>
  <c r="AG153" i="96"/>
  <c r="AH153" i="96" s="1"/>
  <c r="AG151" i="96"/>
  <c r="AH151" i="96"/>
  <c r="AG50" i="96"/>
  <c r="AT52" i="96" s="1"/>
  <c r="AH50" i="96"/>
  <c r="AV52" i="96" s="1"/>
  <c r="AG154" i="96"/>
  <c r="AH154" i="96" s="1"/>
  <c r="AG134" i="96"/>
  <c r="AG107" i="96"/>
  <c r="AH107" i="96" s="1"/>
  <c r="AG106" i="92"/>
  <c r="AH106" i="92" s="1"/>
  <c r="AH158" i="92"/>
  <c r="AG158" i="92"/>
  <c r="AG77" i="92"/>
  <c r="AT79" i="92" s="1"/>
  <c r="AG33" i="92"/>
  <c r="AT35" i="92" s="1"/>
  <c r="AG45" i="92"/>
  <c r="AT47" i="92" s="1"/>
  <c r="AG41" i="92"/>
  <c r="AT43" i="92" s="1"/>
  <c r="AG25" i="92"/>
  <c r="AT27" i="92" s="1"/>
  <c r="AG8" i="92"/>
  <c r="AT10" i="92" s="1"/>
  <c r="AH8" i="92"/>
  <c r="AV10" i="92" s="1"/>
  <c r="AG5" i="92"/>
  <c r="AT7" i="92" s="1"/>
  <c r="AG18" i="92"/>
  <c r="AT20" i="92" s="1"/>
  <c r="AG141" i="92"/>
  <c r="AH141" i="92" s="1"/>
  <c r="AG144" i="92"/>
  <c r="AG17" i="92"/>
  <c r="AT19" i="92" s="1"/>
  <c r="AG150" i="92"/>
  <c r="AG139" i="92"/>
  <c r="AG121" i="92"/>
  <c r="AG112" i="92"/>
  <c r="AH112" i="92" s="1"/>
  <c r="AH159" i="90"/>
  <c r="AG159" i="90"/>
  <c r="AG76" i="90"/>
  <c r="AT78" i="90" s="1"/>
  <c r="AG71" i="90"/>
  <c r="AT73" i="90" s="1"/>
  <c r="AG44" i="90"/>
  <c r="AT46" i="90" s="1"/>
  <c r="AG39" i="90"/>
  <c r="AT41" i="90" s="1"/>
  <c r="AH39" i="90"/>
  <c r="AV41" i="90" s="1"/>
  <c r="AG30" i="90"/>
  <c r="AT32" i="90" s="1"/>
  <c r="AG103" i="90"/>
  <c r="AT105" i="90" s="1"/>
  <c r="AG3" i="90"/>
  <c r="AG21" i="90"/>
  <c r="AT23" i="90" s="1"/>
  <c r="AG127" i="90"/>
  <c r="AH127" i="90" s="1"/>
  <c r="AG134" i="90"/>
  <c r="AG50" i="90"/>
  <c r="AT52" i="90" s="1"/>
  <c r="AH50" i="90"/>
  <c r="AV52" i="90" s="1"/>
  <c r="AG98" i="90"/>
  <c r="AT100" i="90" s="1"/>
  <c r="AG141" i="90"/>
  <c r="AH141" i="90" s="1"/>
  <c r="AG142" i="90"/>
  <c r="AH142" i="90" s="1"/>
  <c r="AG131" i="90"/>
  <c r="AH131" i="90"/>
  <c r="AG107" i="90"/>
  <c r="AH107" i="90" s="1"/>
  <c r="AG157" i="85"/>
  <c r="AH157" i="85"/>
  <c r="AH155" i="85"/>
  <c r="AG155" i="85"/>
  <c r="AG28" i="85"/>
  <c r="AT30" i="85" s="1"/>
  <c r="AG91" i="85"/>
  <c r="AT93" i="85" s="1"/>
  <c r="AG74" i="85"/>
  <c r="AG60" i="85"/>
  <c r="AT62" i="85" s="1"/>
  <c r="AG47" i="85"/>
  <c r="AT49" i="85" s="1"/>
  <c r="AH47" i="85"/>
  <c r="AV49" i="85" s="1"/>
  <c r="AG7" i="85"/>
  <c r="AT9" i="85" s="1"/>
  <c r="AG11" i="85"/>
  <c r="AT13" i="85" s="1"/>
  <c r="AG13" i="85"/>
  <c r="AT15" i="85" s="1"/>
  <c r="AG134" i="85"/>
  <c r="AG111" i="85"/>
  <c r="AH111" i="85" s="1"/>
  <c r="AG50" i="85"/>
  <c r="AT52" i="85" s="1"/>
  <c r="AH50" i="85"/>
  <c r="AV52" i="85" s="1"/>
  <c r="AG98" i="85"/>
  <c r="AT100" i="85" s="1"/>
  <c r="AG137" i="85"/>
  <c r="AH137" i="85" s="1"/>
  <c r="AG135" i="85"/>
  <c r="AH135" i="85" s="1"/>
  <c r="AG112" i="85"/>
  <c r="AH112" i="85" s="1"/>
  <c r="AG105" i="77"/>
  <c r="AH105" i="77" s="1"/>
  <c r="AH157" i="92"/>
  <c r="AG157" i="92"/>
  <c r="AH160" i="105"/>
  <c r="AG160" i="105"/>
  <c r="AG92" i="105"/>
  <c r="AT94" i="105" s="1"/>
  <c r="AG87" i="79"/>
  <c r="AT89" i="79" s="1"/>
  <c r="AH87" i="79"/>
  <c r="AV89" i="79" s="1"/>
  <c r="AG77" i="108"/>
  <c r="AT79" i="108" s="1"/>
  <c r="AG79" i="85"/>
  <c r="AT81" i="85" s="1"/>
  <c r="AH79" i="85"/>
  <c r="AV81" i="85" s="1"/>
  <c r="AG73" i="85"/>
  <c r="AT75" i="85" s="1"/>
  <c r="AG66" i="98"/>
  <c r="AT68" i="98" s="1"/>
  <c r="AG64" i="79"/>
  <c r="AT66" i="79" s="1"/>
  <c r="AG38" i="114"/>
  <c r="AT40" i="114" s="1"/>
  <c r="AG42" i="105"/>
  <c r="AT44" i="105" s="1"/>
  <c r="AG36" i="85"/>
  <c r="AT38" i="85" s="1"/>
  <c r="AG25" i="103"/>
  <c r="AT27" i="103" s="1"/>
  <c r="AG95" i="112"/>
  <c r="AT97" i="112" s="1"/>
  <c r="AG92" i="96"/>
  <c r="AT94" i="96" s="1"/>
  <c r="AG88" i="114"/>
  <c r="AT90" i="114" s="1"/>
  <c r="AG85" i="83"/>
  <c r="AT87" i="83" s="1"/>
  <c r="AG74" i="110"/>
  <c r="AG75" i="94"/>
  <c r="AT77" i="94" s="1"/>
  <c r="AG72" i="103"/>
  <c r="AT74" i="103" s="1"/>
  <c r="AG69" i="90"/>
  <c r="AT71" i="90" s="1"/>
  <c r="AG65" i="114"/>
  <c r="AT67" i="114" s="1"/>
  <c r="AG60" i="105"/>
  <c r="AT62" i="105" s="1"/>
  <c r="AG62" i="94"/>
  <c r="AT64" i="94" s="1"/>
  <c r="AG60" i="87"/>
  <c r="AT62" i="87" s="1"/>
  <c r="AG62" i="77"/>
  <c r="AT64" i="77" s="1"/>
  <c r="AG47" i="114"/>
  <c r="AT49" i="114" s="1"/>
  <c r="AH47" i="114"/>
  <c r="AV49" i="114" s="1"/>
  <c r="AG33" i="108"/>
  <c r="AT35" i="108" s="1"/>
  <c r="AG43" i="96"/>
  <c r="AT45" i="96" s="1"/>
  <c r="AH43" i="96"/>
  <c r="AV45" i="96" s="1"/>
  <c r="AG91" i="98"/>
  <c r="AT93" i="98" s="1"/>
  <c r="AH79" i="112"/>
  <c r="AV81" i="112" s="1"/>
  <c r="AG79" i="112"/>
  <c r="AT81" i="112" s="1"/>
  <c r="AG76" i="81"/>
  <c r="AT78" i="81" s="1"/>
  <c r="AG73" i="110"/>
  <c r="AT75" i="110" s="1"/>
  <c r="AG71" i="96"/>
  <c r="AT73" i="96" s="1"/>
  <c r="AG55" i="112"/>
  <c r="AT57" i="112" s="1"/>
  <c r="AG63" i="103"/>
  <c r="AT65" i="103" s="1"/>
  <c r="AG32" i="108"/>
  <c r="AH32" i="108"/>
  <c r="AV34" i="108" s="1"/>
  <c r="AG34" i="94"/>
  <c r="AT36" i="94" s="1"/>
  <c r="AG47" i="75"/>
  <c r="AT49" i="75" s="1"/>
  <c r="AH47" i="75"/>
  <c r="AV49" i="75" s="1"/>
  <c r="AH157" i="110"/>
  <c r="AG157" i="110"/>
  <c r="AG94" i="77"/>
  <c r="AG77" i="85"/>
  <c r="AT79" i="85" s="1"/>
  <c r="AG72" i="90"/>
  <c r="AT74" i="90" s="1"/>
  <c r="AG55" i="108"/>
  <c r="AG57" i="101"/>
  <c r="AT59" i="101" s="1"/>
  <c r="AG64" i="92"/>
  <c r="AT66" i="92" s="1"/>
  <c r="AG55" i="90"/>
  <c r="AG57" i="83"/>
  <c r="AT59" i="83" s="1"/>
  <c r="AG66" i="75"/>
  <c r="AT68" i="75" s="1"/>
  <c r="AG65" i="8"/>
  <c r="AT67" i="8" s="1"/>
  <c r="AU67" i="8"/>
  <c r="AG42" i="110"/>
  <c r="AT44" i="110" s="1"/>
  <c r="AG10" i="110"/>
  <c r="AT12" i="110" s="1"/>
  <c r="AG34" i="98"/>
  <c r="AT36" i="98" s="1"/>
  <c r="AG40" i="83"/>
  <c r="AT42" i="83" s="1"/>
  <c r="AG27" i="103"/>
  <c r="AT29" i="103" s="1"/>
  <c r="AG3" i="94"/>
  <c r="AG84" i="96"/>
  <c r="AG77" i="87"/>
  <c r="AT79" i="87" s="1"/>
  <c r="AG58" i="105"/>
  <c r="AT60" i="105" s="1"/>
  <c r="AG58" i="87"/>
  <c r="AT60" i="87" s="1"/>
  <c r="AG39" i="96"/>
  <c r="AT41" i="96" s="1"/>
  <c r="AH39" i="96"/>
  <c r="AV41" i="96" s="1"/>
  <c r="AG47" i="87"/>
  <c r="AT49" i="87" s="1"/>
  <c r="AH47" i="87"/>
  <c r="AV49" i="87" s="1"/>
  <c r="AG28" i="81"/>
  <c r="AT30" i="81" s="1"/>
  <c r="AG26" i="105"/>
  <c r="AT28" i="105" s="1"/>
  <c r="AG26" i="87"/>
  <c r="AT28" i="87" s="1"/>
  <c r="AG13" i="114"/>
  <c r="AT15" i="114" s="1"/>
  <c r="AG17" i="103"/>
  <c r="AT19" i="103" s="1"/>
  <c r="AG100" i="81"/>
  <c r="AT102" i="81" s="1"/>
  <c r="AG28" i="8"/>
  <c r="AT30" i="8" s="1"/>
  <c r="AU30" i="8"/>
  <c r="AG8" i="94"/>
  <c r="AT10" i="94" s="1"/>
  <c r="AH8" i="94"/>
  <c r="AV10" i="94" s="1"/>
  <c r="AG4" i="81"/>
  <c r="AT6" i="81" s="1"/>
  <c r="AG80" i="108"/>
  <c r="AG10" i="87"/>
  <c r="AT12" i="87" s="1"/>
  <c r="AG7" i="75"/>
  <c r="AT9" i="75" s="1"/>
  <c r="AG22" i="77"/>
  <c r="AT24" i="77" s="1"/>
  <c r="AG7" i="112"/>
  <c r="AT9" i="112" s="1"/>
  <c r="AG5" i="96"/>
  <c r="AT7" i="96" s="1"/>
  <c r="AG19" i="105"/>
  <c r="AT21" i="105" s="1"/>
  <c r="AG18" i="85"/>
  <c r="AT20" i="85" s="1"/>
  <c r="AG153" i="108"/>
  <c r="AH153" i="108" s="1"/>
  <c r="AG145" i="103"/>
  <c r="AH145" i="103" s="1"/>
  <c r="AG136" i="108"/>
  <c r="AH136" i="108" s="1"/>
  <c r="AG133" i="101"/>
  <c r="AH133" i="101"/>
  <c r="AG116" i="96"/>
  <c r="AG110" i="83"/>
  <c r="AG126" i="112"/>
  <c r="AH126" i="112" s="1"/>
  <c r="AG135" i="77"/>
  <c r="AH135" i="77" s="1"/>
  <c r="AL23" i="8"/>
  <c r="AG104" i="8"/>
  <c r="AH104" i="8" s="1"/>
  <c r="AG146" i="8"/>
  <c r="AH146" i="8" s="1"/>
  <c r="AG146" i="112"/>
  <c r="AH146" i="112" s="1"/>
  <c r="AG144" i="90"/>
  <c r="AG130" i="8"/>
  <c r="AH130" i="8" s="1"/>
  <c r="AG117" i="87"/>
  <c r="AH117" i="87" s="1"/>
  <c r="AG146" i="75"/>
  <c r="AH146" i="75" s="1"/>
  <c r="AG139" i="94"/>
  <c r="AG132" i="8"/>
  <c r="AH132" i="8" s="1"/>
  <c r="AG122" i="103"/>
  <c r="AH122" i="103"/>
  <c r="AG146" i="94"/>
  <c r="AH146" i="94" s="1"/>
  <c r="AL31" i="8"/>
  <c r="AG144" i="8"/>
  <c r="AH144" i="8" s="1"/>
  <c r="AG141" i="79"/>
  <c r="AH141" i="79" s="1"/>
  <c r="AG132" i="112"/>
  <c r="AH132" i="112" s="1"/>
  <c r="AG132" i="94"/>
  <c r="AH132" i="94" s="1"/>
  <c r="AG126" i="114"/>
  <c r="AH126" i="114" s="1"/>
  <c r="AG124" i="94"/>
  <c r="AH124" i="94" s="1"/>
  <c r="AG122" i="112"/>
  <c r="AH122" i="112"/>
  <c r="AG118" i="77"/>
  <c r="AH118" i="77" s="1"/>
  <c r="AG112" i="105"/>
  <c r="AH112" i="105" s="1"/>
  <c r="AG114" i="75"/>
  <c r="AH114" i="75" s="1"/>
  <c r="AG136" i="114"/>
  <c r="AH136" i="114" s="1"/>
  <c r="AG123" i="112"/>
  <c r="AG121" i="114"/>
  <c r="AG119" i="85"/>
  <c r="AH119" i="85" s="1"/>
  <c r="AG110" i="108"/>
  <c r="AG114" i="83"/>
  <c r="AH114" i="83" s="1"/>
  <c r="AG133" i="90"/>
  <c r="AH133" i="90"/>
  <c r="AG125" i="96"/>
  <c r="AH125" i="96" s="1"/>
  <c r="AG127" i="77"/>
  <c r="AH127" i="77" s="1"/>
  <c r="AG122" i="77"/>
  <c r="AH122" i="77"/>
  <c r="AG120" i="96"/>
  <c r="AH120" i="96"/>
  <c r="AG112" i="77"/>
  <c r="AH112" i="77" s="1"/>
  <c r="AG157" i="114"/>
  <c r="AH157" i="114"/>
  <c r="AG68" i="114"/>
  <c r="AT70" i="114" s="1"/>
  <c r="AG79" i="114"/>
  <c r="AT81" i="114" s="1"/>
  <c r="AH79" i="114"/>
  <c r="AV81" i="114" s="1"/>
  <c r="AG63" i="114"/>
  <c r="AT65" i="114" s="1"/>
  <c r="AG41" i="114"/>
  <c r="AT43" i="114" s="1"/>
  <c r="AG22" i="114"/>
  <c r="AT24" i="114" s="1"/>
  <c r="AG51" i="114"/>
  <c r="AT53" i="114" s="1"/>
  <c r="AH51" i="114"/>
  <c r="AV53" i="114" s="1"/>
  <c r="AG103" i="114"/>
  <c r="AT105" i="114" s="1"/>
  <c r="AG138" i="114"/>
  <c r="AH138" i="114" s="1"/>
  <c r="AG83" i="114"/>
  <c r="AT85" i="114" s="1"/>
  <c r="AH83" i="114"/>
  <c r="AV85" i="114" s="1"/>
  <c r="AG98" i="114"/>
  <c r="AT100" i="114" s="1"/>
  <c r="AG133" i="114"/>
  <c r="AH133" i="114"/>
  <c r="AG119" i="114"/>
  <c r="AH119" i="114" s="1"/>
  <c r="AG109" i="114"/>
  <c r="AH109" i="114" s="1"/>
  <c r="AG155" i="105"/>
  <c r="AH155" i="105"/>
  <c r="AG45" i="105"/>
  <c r="AT47" i="105" s="1"/>
  <c r="AG74" i="105"/>
  <c r="AG31" i="105"/>
  <c r="AT33" i="105" s="1"/>
  <c r="AG55" i="105"/>
  <c r="AT57" i="105" s="1"/>
  <c r="AG27" i="105"/>
  <c r="AT29" i="105" s="1"/>
  <c r="AG99" i="105"/>
  <c r="AT101" i="105" s="1"/>
  <c r="AG18" i="105"/>
  <c r="AT20" i="105" s="1"/>
  <c r="AG141" i="105"/>
  <c r="AH141" i="105" s="1"/>
  <c r="AG153" i="105"/>
  <c r="AH153" i="105" s="1"/>
  <c r="AG83" i="105"/>
  <c r="AT85" i="105" s="1"/>
  <c r="AH83" i="105"/>
  <c r="AV85" i="105" s="1"/>
  <c r="AG98" i="105"/>
  <c r="AT100" i="105" s="1"/>
  <c r="AG122" i="105"/>
  <c r="AH122" i="105"/>
  <c r="AG128" i="105"/>
  <c r="AH128" i="105"/>
  <c r="AG111" i="105"/>
  <c r="AH111" i="105" s="1"/>
  <c r="AG105" i="101"/>
  <c r="AH105" i="101" s="1"/>
  <c r="AH155" i="108"/>
  <c r="AG155" i="108"/>
  <c r="AH156" i="108"/>
  <c r="AG156" i="108"/>
  <c r="AH159" i="108"/>
  <c r="AG159" i="108"/>
  <c r="AG56" i="108"/>
  <c r="AT58" i="108" s="1"/>
  <c r="AG76" i="108"/>
  <c r="AT78" i="108" s="1"/>
  <c r="AG30" i="108"/>
  <c r="AT32" i="108" s="1"/>
  <c r="AG13" i="108"/>
  <c r="AT15" i="108" s="1"/>
  <c r="AG83" i="108"/>
  <c r="AT85" i="108" s="1"/>
  <c r="AH83" i="108"/>
  <c r="AV85" i="108" s="1"/>
  <c r="AG99" i="108"/>
  <c r="AT101" i="108" s="1"/>
  <c r="AG145" i="108"/>
  <c r="AH145" i="108" s="1"/>
  <c r="AG123" i="108"/>
  <c r="AG19" i="108"/>
  <c r="AT21" i="108" s="1"/>
  <c r="AG152" i="108"/>
  <c r="AG137" i="108"/>
  <c r="AH137" i="108" s="1"/>
  <c r="AG124" i="108"/>
  <c r="AH124" i="108" s="1"/>
  <c r="AG109" i="108"/>
  <c r="AH109" i="108" s="1"/>
  <c r="AG106" i="96"/>
  <c r="AH106" i="96" s="1"/>
  <c r="AG94" i="101"/>
  <c r="AH94" i="101" s="1"/>
  <c r="AV96" i="101" s="1"/>
  <c r="AG160" i="101"/>
  <c r="AH160" i="101"/>
  <c r="AG59" i="101"/>
  <c r="AT61" i="101" s="1"/>
  <c r="AG37" i="101"/>
  <c r="AT39" i="101" s="1"/>
  <c r="AH37" i="101"/>
  <c r="AV39" i="101" s="1"/>
  <c r="AG68" i="101"/>
  <c r="AT70" i="101" s="1"/>
  <c r="AG4" i="101"/>
  <c r="AT6" i="101" s="1"/>
  <c r="AG20" i="101"/>
  <c r="AG103" i="101"/>
  <c r="AT105" i="101" s="1"/>
  <c r="AG144" i="101"/>
  <c r="AG127" i="101"/>
  <c r="AH127" i="101" s="1"/>
  <c r="AG50" i="101"/>
  <c r="AT52" i="101" s="1"/>
  <c r="AH50" i="101"/>
  <c r="AV52" i="101" s="1"/>
  <c r="AG154" i="101"/>
  <c r="AH154" i="101" s="1"/>
  <c r="AG142" i="101"/>
  <c r="AH142" i="101" s="1"/>
  <c r="AG119" i="101"/>
  <c r="AH119" i="101" s="1"/>
  <c r="AG109" i="92"/>
  <c r="AH109" i="92" s="1"/>
  <c r="AG106" i="81"/>
  <c r="AH106" i="81" s="1"/>
  <c r="AG159" i="77"/>
  <c r="AH159" i="77"/>
  <c r="AG89" i="77"/>
  <c r="AT91" i="77" s="1"/>
  <c r="AG48" i="77"/>
  <c r="AT50" i="77" s="1"/>
  <c r="AH48" i="77"/>
  <c r="AV50" i="77" s="1"/>
  <c r="AG77" i="77"/>
  <c r="AT79" i="77" s="1"/>
  <c r="AG60" i="77"/>
  <c r="AT62" i="77" s="1"/>
  <c r="AG39" i="77"/>
  <c r="AT41" i="77" s="1"/>
  <c r="AH39" i="77"/>
  <c r="AV41" i="77" s="1"/>
  <c r="AG3" i="77"/>
  <c r="AG28" i="77"/>
  <c r="AT30" i="77" s="1"/>
  <c r="AG99" i="77"/>
  <c r="AT101" i="77" s="1"/>
  <c r="AG142" i="77"/>
  <c r="AH142" i="77" s="1"/>
  <c r="AG139" i="77"/>
  <c r="AG156" i="103"/>
  <c r="AH156" i="103"/>
  <c r="AG53" i="81"/>
  <c r="AT55" i="81" s="1"/>
  <c r="AG91" i="81"/>
  <c r="AT93" i="81" s="1"/>
  <c r="AG89" i="81"/>
  <c r="AT91" i="81" s="1"/>
  <c r="AG74" i="112"/>
  <c r="AG79" i="87"/>
  <c r="AT81" i="87" s="1"/>
  <c r="AH79" i="87"/>
  <c r="AV81" i="87" s="1"/>
  <c r="AG78" i="8"/>
  <c r="AT80" i="8" s="1"/>
  <c r="AU80" i="8"/>
  <c r="AG70" i="98"/>
  <c r="AT72" i="98" s="1"/>
  <c r="AG53" i="112"/>
  <c r="AT55" i="112" s="1"/>
  <c r="AG63" i="94"/>
  <c r="AT65" i="94" s="1"/>
  <c r="AG26" i="101"/>
  <c r="AT28" i="101" s="1"/>
  <c r="AG95" i="94"/>
  <c r="AT97" i="94" s="1"/>
  <c r="AG91" i="105"/>
  <c r="AT93" i="105" s="1"/>
  <c r="AG93" i="75"/>
  <c r="AT95" i="75" s="1"/>
  <c r="AH93" i="75"/>
  <c r="AV95" i="75" s="1"/>
  <c r="AG84" i="108"/>
  <c r="AG85" i="92"/>
  <c r="AT87" i="92" s="1"/>
  <c r="AG73" i="94"/>
  <c r="AT75" i="94" s="1"/>
  <c r="AG57" i="105"/>
  <c r="AT59" i="105" s="1"/>
  <c r="AG56" i="101"/>
  <c r="AT58" i="101" s="1"/>
  <c r="AG57" i="87"/>
  <c r="AT59" i="87" s="1"/>
  <c r="AG56" i="83"/>
  <c r="AT58" i="83" s="1"/>
  <c r="AG43" i="110"/>
  <c r="AT45" i="110" s="1"/>
  <c r="AH43" i="110"/>
  <c r="AV45" i="110" s="1"/>
  <c r="AG37" i="108"/>
  <c r="AT39" i="108" s="1"/>
  <c r="AH37" i="108"/>
  <c r="AV39" i="108" s="1"/>
  <c r="AG32" i="98"/>
  <c r="AH32" i="98"/>
  <c r="AV34" i="98" s="1"/>
  <c r="AG37" i="90"/>
  <c r="AT39" i="90" s="1"/>
  <c r="AH37" i="90"/>
  <c r="AV39" i="90" s="1"/>
  <c r="AG47" i="79"/>
  <c r="AT49" i="79" s="1"/>
  <c r="AH47" i="79"/>
  <c r="AV49" i="79" s="1"/>
  <c r="AG88" i="81"/>
  <c r="AT90" i="81" s="1"/>
  <c r="AG74" i="83"/>
  <c r="AG72" i="112"/>
  <c r="AT74" i="112" s="1"/>
  <c r="AG73" i="98"/>
  <c r="AT75" i="98" s="1"/>
  <c r="AG68" i="81"/>
  <c r="AT70" i="81" s="1"/>
  <c r="AG61" i="112"/>
  <c r="AT63" i="112" s="1"/>
  <c r="AG44" i="94"/>
  <c r="AT46" i="94" s="1"/>
  <c r="AG36" i="77"/>
  <c r="AT38" i="77" s="1"/>
  <c r="AG94" i="98"/>
  <c r="AG95" i="75"/>
  <c r="AT97" i="75" s="1"/>
  <c r="AG85" i="85"/>
  <c r="AT87" i="85" s="1"/>
  <c r="AG73" i="112"/>
  <c r="AT75" i="112" s="1"/>
  <c r="AG68" i="94"/>
  <c r="AT70" i="94" s="1"/>
  <c r="AG57" i="112"/>
  <c r="AT59" i="112" s="1"/>
  <c r="AG62" i="108"/>
  <c r="AT64" i="108" s="1"/>
  <c r="AG57" i="77"/>
  <c r="AT59" i="77" s="1"/>
  <c r="AG47" i="112"/>
  <c r="AT49" i="112" s="1"/>
  <c r="AH47" i="112"/>
  <c r="AV49" i="112" s="1"/>
  <c r="AG46" i="110"/>
  <c r="AT48" i="110" s="1"/>
  <c r="AG37" i="103"/>
  <c r="AT39" i="103" s="1"/>
  <c r="AH37" i="103"/>
  <c r="AV39" i="103" s="1"/>
  <c r="AG45" i="85"/>
  <c r="AT47" i="85" s="1"/>
  <c r="AG37" i="8"/>
  <c r="AT39" i="8" s="1"/>
  <c r="AU39" i="8"/>
  <c r="AH37" i="8"/>
  <c r="AV39" i="8" s="1"/>
  <c r="AG31" i="103"/>
  <c r="AT33" i="103" s="1"/>
  <c r="AG31" i="85"/>
  <c r="AT33" i="85" s="1"/>
  <c r="AG14" i="110"/>
  <c r="AT16" i="110" s="1"/>
  <c r="AH14" i="110"/>
  <c r="AV16" i="110" s="1"/>
  <c r="AG87" i="85"/>
  <c r="AT89" i="85" s="1"/>
  <c r="AH87" i="85"/>
  <c r="AV89" i="85" s="1"/>
  <c r="AG40" i="105"/>
  <c r="AT42" i="105" s="1"/>
  <c r="AG48" i="79"/>
  <c r="AT50" i="79" s="1"/>
  <c r="AH48" i="79"/>
  <c r="AV50" i="79" s="1"/>
  <c r="AG38" i="8"/>
  <c r="AT40" i="8" s="1"/>
  <c r="AU40" i="8"/>
  <c r="AG25" i="98"/>
  <c r="AT27" i="98" s="1"/>
  <c r="AG8" i="103"/>
  <c r="AT10" i="103" s="1"/>
  <c r="AH8" i="103"/>
  <c r="AV10" i="103" s="1"/>
  <c r="AG32" i="101"/>
  <c r="AH32" i="101"/>
  <c r="AV34" i="101" s="1"/>
  <c r="AG48" i="83"/>
  <c r="AT50" i="83" s="1"/>
  <c r="AH48" i="83"/>
  <c r="AV50" i="83" s="1"/>
  <c r="AG27" i="112"/>
  <c r="AT29" i="112" s="1"/>
  <c r="AG27" i="94"/>
  <c r="AT29" i="94" s="1"/>
  <c r="AG31" i="81"/>
  <c r="AT33" i="81" s="1"/>
  <c r="AG23" i="92"/>
  <c r="AT25" i="92" s="1"/>
  <c r="AH23" i="92"/>
  <c r="AV25" i="92" s="1"/>
  <c r="AG49" i="110"/>
  <c r="AG49" i="92"/>
  <c r="AG49" i="75"/>
  <c r="AG17" i="94"/>
  <c r="AT19" i="94" s="1"/>
  <c r="AG22" i="85"/>
  <c r="AT24" i="85" s="1"/>
  <c r="AG7" i="105"/>
  <c r="AT9" i="105" s="1"/>
  <c r="AG101" i="105"/>
  <c r="AG97" i="94"/>
  <c r="AG11" i="114"/>
  <c r="AT13" i="114" s="1"/>
  <c r="AG81" i="90"/>
  <c r="AT83" i="90" s="1"/>
  <c r="AG100" i="101"/>
  <c r="AT102" i="101" s="1"/>
  <c r="AG14" i="98"/>
  <c r="AT16" i="98" s="1"/>
  <c r="AH14" i="98"/>
  <c r="AV16" i="98" s="1"/>
  <c r="AG5" i="108"/>
  <c r="AT7" i="108" s="1"/>
  <c r="AG11" i="79"/>
  <c r="AT13" i="79" s="1"/>
  <c r="AG82" i="105"/>
  <c r="AT84" i="105" s="1"/>
  <c r="AG81" i="79"/>
  <c r="AT83" i="79" s="1"/>
  <c r="AG15" i="101"/>
  <c r="AG19" i="79"/>
  <c r="AT21" i="79" s="1"/>
  <c r="AG101" i="108"/>
  <c r="AG97" i="96"/>
  <c r="AG101" i="8"/>
  <c r="AH101" i="8" s="1"/>
  <c r="AV103" i="8" s="1"/>
  <c r="AU103" i="8"/>
  <c r="AG153" i="90"/>
  <c r="AH153" i="90" s="1"/>
  <c r="AG144" i="96"/>
  <c r="AG140" i="112"/>
  <c r="AH140" i="112" s="1"/>
  <c r="AG121" i="98"/>
  <c r="AG135" i="112"/>
  <c r="AH135" i="112" s="1"/>
  <c r="AG108" i="77"/>
  <c r="AH108" i="77" s="1"/>
  <c r="AG80" i="77"/>
  <c r="AG127" i="8"/>
  <c r="AH127" i="8" s="1"/>
  <c r="AG152" i="87"/>
  <c r="AG151" i="75"/>
  <c r="AH151" i="75"/>
  <c r="AG149" i="94"/>
  <c r="AH149" i="94"/>
  <c r="AG143" i="114"/>
  <c r="AH143" i="114"/>
  <c r="AG140" i="92"/>
  <c r="AH140" i="92" s="1"/>
  <c r="AG136" i="85"/>
  <c r="AH136" i="85" s="1"/>
  <c r="AG132" i="90"/>
  <c r="AH132" i="90" s="1"/>
  <c r="AG123" i="79"/>
  <c r="AG117" i="77"/>
  <c r="AH117" i="77" s="1"/>
  <c r="AG149" i="77"/>
  <c r="AH149" i="77"/>
  <c r="AG139" i="87"/>
  <c r="AG137" i="96"/>
  <c r="AH137" i="96" s="1"/>
  <c r="AG133" i="98"/>
  <c r="AH133" i="98"/>
  <c r="AG116" i="108"/>
  <c r="AG129" i="8"/>
  <c r="AH129" i="8" s="1"/>
  <c r="AL28" i="8"/>
  <c r="AG125" i="98"/>
  <c r="AH125" i="98" s="1"/>
  <c r="AG126" i="75"/>
  <c r="AH126" i="75" s="1"/>
  <c r="AG116" i="83"/>
  <c r="AG113" i="108"/>
  <c r="AH113" i="108" s="1"/>
  <c r="AG115" i="79"/>
  <c r="AH115" i="79" s="1"/>
  <c r="AG136" i="75"/>
  <c r="AH136" i="75" s="1"/>
  <c r="AG126" i="96"/>
  <c r="AH126" i="96" s="1"/>
  <c r="AG123" i="75"/>
  <c r="AG120" i="110"/>
  <c r="AH120" i="110"/>
  <c r="AG115" i="110"/>
  <c r="AH115" i="110" s="1"/>
  <c r="AG116" i="75"/>
  <c r="AG115" i="75"/>
  <c r="AH115" i="75" s="1"/>
  <c r="AG110" i="110"/>
  <c r="AG106" i="98"/>
  <c r="AH106" i="98" s="1"/>
  <c r="AG104" i="92"/>
  <c r="AG109" i="83"/>
  <c r="AH109" i="83" s="1"/>
  <c r="AG159" i="87"/>
  <c r="AH159" i="87"/>
  <c r="AG86" i="87"/>
  <c r="AT88" i="87" s="1"/>
  <c r="AG45" i="87"/>
  <c r="AT47" i="87" s="1"/>
  <c r="AG31" i="87"/>
  <c r="AT33" i="87" s="1"/>
  <c r="AG59" i="87"/>
  <c r="AT61" i="87" s="1"/>
  <c r="AG28" i="87"/>
  <c r="AT30" i="87" s="1"/>
  <c r="AG9" i="87"/>
  <c r="AT11" i="87" s="1"/>
  <c r="AG18" i="87"/>
  <c r="AT20" i="87" s="1"/>
  <c r="AG103" i="87"/>
  <c r="AT105" i="87" s="1"/>
  <c r="AG153" i="87"/>
  <c r="AH153" i="87" s="1"/>
  <c r="AG8" i="87"/>
  <c r="AT10" i="87" s="1"/>
  <c r="AH8" i="87"/>
  <c r="AV10" i="87" s="1"/>
  <c r="AG17" i="87"/>
  <c r="AT19" i="87" s="1"/>
  <c r="AG147" i="87"/>
  <c r="AH147" i="87" s="1"/>
  <c r="AG111" i="87"/>
  <c r="AH111" i="87" s="1"/>
  <c r="AG114" i="87"/>
  <c r="AH114" i="87" s="1"/>
  <c r="AG115" i="87"/>
  <c r="AH115" i="87" s="1"/>
  <c r="AG105" i="87"/>
  <c r="AH105" i="87" s="1"/>
  <c r="AH160" i="81"/>
  <c r="AG160" i="81"/>
  <c r="AG79" i="81"/>
  <c r="AT81" i="81" s="1"/>
  <c r="AH79" i="81"/>
  <c r="AV81" i="81" s="1"/>
  <c r="AG60" i="81"/>
  <c r="AT62" i="81" s="1"/>
  <c r="AG86" i="81"/>
  <c r="AT88" i="81" s="1"/>
  <c r="AG27" i="81"/>
  <c r="AT29" i="81" s="1"/>
  <c r="AG43" i="81"/>
  <c r="AT45" i="81" s="1"/>
  <c r="AH43" i="81"/>
  <c r="AV45" i="81" s="1"/>
  <c r="AG83" i="81"/>
  <c r="AT85" i="81" s="1"/>
  <c r="AH83" i="81"/>
  <c r="AV85" i="81" s="1"/>
  <c r="AG21" i="81"/>
  <c r="AT23" i="81" s="1"/>
  <c r="AG51" i="81"/>
  <c r="AT53" i="81" s="1"/>
  <c r="AH51" i="81"/>
  <c r="AV53" i="81" s="1"/>
  <c r="AG134" i="81"/>
  <c r="AG150" i="81"/>
  <c r="AG145" i="81"/>
  <c r="AH145" i="81" s="1"/>
  <c r="AG50" i="81"/>
  <c r="AT52" i="81" s="1"/>
  <c r="AH50" i="81"/>
  <c r="AV52" i="81" s="1"/>
  <c r="AG98" i="81"/>
  <c r="AT100" i="81" s="1"/>
  <c r="AG141" i="81"/>
  <c r="AH141" i="81" s="1"/>
  <c r="AG138" i="81"/>
  <c r="AH138" i="81" s="1"/>
  <c r="AG110" i="81"/>
  <c r="AH158" i="83"/>
  <c r="AG158" i="83"/>
  <c r="AH156" i="83"/>
  <c r="AG156" i="83"/>
  <c r="AG42" i="83"/>
  <c r="AT44" i="83" s="1"/>
  <c r="AG55" i="83"/>
  <c r="AG88" i="83"/>
  <c r="AT90" i="83" s="1"/>
  <c r="AG34" i="83"/>
  <c r="AT36" i="83" s="1"/>
  <c r="AG29" i="83"/>
  <c r="AT31" i="83" s="1"/>
  <c r="AG51" i="83"/>
  <c r="AT53" i="83" s="1"/>
  <c r="AH51" i="83"/>
  <c r="AV53" i="83" s="1"/>
  <c r="AG12" i="83"/>
  <c r="AG148" i="83"/>
  <c r="AH148" i="83" s="1"/>
  <c r="AG153" i="83"/>
  <c r="AH153" i="83" s="1"/>
  <c r="AG4" i="83"/>
  <c r="AT6" i="83" s="1"/>
  <c r="AG102" i="83"/>
  <c r="AT104" i="83" s="1"/>
  <c r="AG149" i="83"/>
  <c r="AH149" i="83"/>
  <c r="AG133" i="83"/>
  <c r="AH133" i="83"/>
  <c r="AG123" i="83"/>
  <c r="AG126" i="83"/>
  <c r="AH126" i="83" s="1"/>
  <c r="AG104" i="83"/>
  <c r="AH156" i="79"/>
  <c r="AG156" i="79"/>
  <c r="AG85" i="79"/>
  <c r="AT87" i="79" s="1"/>
  <c r="AG94" i="79"/>
  <c r="AH94" i="79" s="1"/>
  <c r="AV96" i="79" s="1"/>
  <c r="AG38" i="79"/>
  <c r="AT40" i="79" s="1"/>
  <c r="AG63" i="79"/>
  <c r="AT65" i="79" s="1"/>
  <c r="AG45" i="79"/>
  <c r="AT47" i="79" s="1"/>
  <c r="AG27" i="79"/>
  <c r="AT29" i="79" s="1"/>
  <c r="AG99" i="79"/>
  <c r="AT101" i="79" s="1"/>
  <c r="AG9" i="79"/>
  <c r="AT11" i="79" s="1"/>
  <c r="AG151" i="79"/>
  <c r="AH151" i="79"/>
  <c r="AG8" i="79"/>
  <c r="AT10" i="79" s="1"/>
  <c r="AH8" i="79"/>
  <c r="AV10" i="79" s="1"/>
  <c r="AG17" i="79"/>
  <c r="AT19" i="79" s="1"/>
  <c r="AG147" i="79"/>
  <c r="AH147" i="79" s="1"/>
  <c r="AG119" i="79"/>
  <c r="AH119" i="79" s="1"/>
  <c r="AG109" i="79"/>
  <c r="AH109" i="79" s="1"/>
  <c r="AG159" i="75"/>
  <c r="AH159" i="75"/>
  <c r="AG63" i="75"/>
  <c r="AT65" i="75" s="1"/>
  <c r="AG34" i="75"/>
  <c r="AT36" i="75" s="1"/>
  <c r="AG77" i="75"/>
  <c r="AT79" i="75" s="1"/>
  <c r="AG41" i="75"/>
  <c r="AT43" i="75" s="1"/>
  <c r="AG20" i="75"/>
  <c r="AG51" i="75"/>
  <c r="AT53" i="75" s="1"/>
  <c r="AH51" i="75"/>
  <c r="AV53" i="75" s="1"/>
  <c r="AG103" i="75"/>
  <c r="AT105" i="75" s="1"/>
  <c r="AG135" i="75"/>
  <c r="AH135" i="75" s="1"/>
  <c r="AG138" i="75"/>
  <c r="AH138" i="75" s="1"/>
  <c r="AG8" i="75"/>
  <c r="AT10" i="75" s="1"/>
  <c r="AH8" i="75"/>
  <c r="AV10" i="75" s="1"/>
  <c r="AG17" i="75"/>
  <c r="AT19" i="75" s="1"/>
  <c r="AG150" i="75"/>
  <c r="AG139" i="75"/>
  <c r="AG118" i="75"/>
  <c r="AH118" i="75" s="1"/>
  <c r="AG109" i="75"/>
  <c r="AH109" i="75" s="1"/>
  <c r="AH158" i="75"/>
  <c r="AG158" i="75"/>
  <c r="AG53" i="8"/>
  <c r="AT55" i="8" s="1"/>
  <c r="AU55" i="8"/>
  <c r="AG96" i="81"/>
  <c r="AT98" i="81" s="1"/>
  <c r="AH96" i="81"/>
  <c r="AV98" i="81" s="1"/>
  <c r="AG76" i="87"/>
  <c r="AT78" i="87" s="1"/>
  <c r="AG59" i="98"/>
  <c r="AT61" i="98" s="1"/>
  <c r="AG53" i="87"/>
  <c r="AT55" i="87" s="1"/>
  <c r="AG34" i="105"/>
  <c r="AT36" i="105" s="1"/>
  <c r="AG45" i="81"/>
  <c r="AT47" i="81" s="1"/>
  <c r="AG95" i="108"/>
  <c r="AT97" i="108" s="1"/>
  <c r="AG75" i="105"/>
  <c r="AT77" i="105" s="1"/>
  <c r="AG67" i="114"/>
  <c r="AG67" i="101"/>
  <c r="AG67" i="79"/>
  <c r="AG62" i="112"/>
  <c r="AT64" i="112" s="1"/>
  <c r="AG54" i="108"/>
  <c r="AT56" i="108" s="1"/>
  <c r="AG54" i="90"/>
  <c r="AT56" i="90" s="1"/>
  <c r="AG54" i="8"/>
  <c r="AT56" i="8" s="1"/>
  <c r="AU56" i="8"/>
  <c r="AG33" i="110"/>
  <c r="AT35" i="110" s="1"/>
  <c r="AG40" i="98"/>
  <c r="AT42" i="98" s="1"/>
  <c r="AG38" i="81"/>
  <c r="AT40" i="81" s="1"/>
  <c r="AG24" i="114"/>
  <c r="AH96" i="114"/>
  <c r="AV98" i="114" s="1"/>
  <c r="AG96" i="114"/>
  <c r="AT98" i="114" s="1"/>
  <c r="AG96" i="92"/>
  <c r="AT98" i="92" s="1"/>
  <c r="AH96" i="92"/>
  <c r="AV98" i="92" s="1"/>
  <c r="AG90" i="92"/>
  <c r="AG86" i="79"/>
  <c r="AT88" i="79" s="1"/>
  <c r="AG77" i="101"/>
  <c r="AT79" i="101" s="1"/>
  <c r="AG74" i="81"/>
  <c r="AG56" i="114"/>
  <c r="AT58" i="114" s="1"/>
  <c r="AG47" i="92"/>
  <c r="AT49" i="92" s="1"/>
  <c r="AH47" i="92"/>
  <c r="AV49" i="92" s="1"/>
  <c r="AG46" i="83"/>
  <c r="AT48" i="83" s="1"/>
  <c r="AG43" i="75"/>
  <c r="AT45" i="75" s="1"/>
  <c r="AH43" i="75"/>
  <c r="AV45" i="75" s="1"/>
  <c r="AG95" i="114"/>
  <c r="AT97" i="114" s="1"/>
  <c r="AG89" i="75"/>
  <c r="AT91" i="75" s="1"/>
  <c r="AG78" i="94"/>
  <c r="AT80" i="94" s="1"/>
  <c r="AG57" i="114"/>
  <c r="AT59" i="114" s="1"/>
  <c r="AG58" i="110"/>
  <c r="AT60" i="110" s="1"/>
  <c r="AG65" i="103"/>
  <c r="AT67" i="103" s="1"/>
  <c r="AG58" i="92"/>
  <c r="AT60" i="92" s="1"/>
  <c r="AG65" i="85"/>
  <c r="AT67" i="85" s="1"/>
  <c r="AG57" i="81"/>
  <c r="AT59" i="81" s="1"/>
  <c r="AG60" i="75"/>
  <c r="AT62" i="75" s="1"/>
  <c r="AG39" i="112"/>
  <c r="AT41" i="112" s="1"/>
  <c r="AH39" i="112"/>
  <c r="AV41" i="112" s="1"/>
  <c r="AG29" i="105"/>
  <c r="AT31" i="105" s="1"/>
  <c r="AG29" i="87"/>
  <c r="AT31" i="87" s="1"/>
  <c r="AG28" i="75"/>
  <c r="AT30" i="75" s="1"/>
  <c r="AG14" i="8"/>
  <c r="AT16" i="8" s="1"/>
  <c r="AU16" i="8"/>
  <c r="AH14" i="8"/>
  <c r="AV16" i="8" s="1"/>
  <c r="AG44" i="105"/>
  <c r="AT46" i="105" s="1"/>
  <c r="AG42" i="90"/>
  <c r="AT44" i="90" s="1"/>
  <c r="AG32" i="75"/>
  <c r="AH32" i="75"/>
  <c r="AV34" i="75" s="1"/>
  <c r="AG11" i="103"/>
  <c r="AT13" i="103" s="1"/>
  <c r="AG89" i="98"/>
  <c r="AT91" i="98" s="1"/>
  <c r="AG54" i="114"/>
  <c r="AT56" i="114" s="1"/>
  <c r="AG54" i="96"/>
  <c r="AT56" i="96" s="1"/>
  <c r="AG54" i="79"/>
  <c r="AT56" i="79" s="1"/>
  <c r="AG35" i="92"/>
  <c r="AT37" i="92" s="1"/>
  <c r="AG21" i="92"/>
  <c r="AT23" i="92" s="1"/>
  <c r="AG5" i="94"/>
  <c r="AT7" i="94" s="1"/>
  <c r="AG16" i="105"/>
  <c r="AT18" i="105" s="1"/>
  <c r="AG100" i="85"/>
  <c r="AT102" i="85" s="1"/>
  <c r="AG21" i="94"/>
  <c r="AT23" i="94" s="1"/>
  <c r="AG14" i="112"/>
  <c r="AT16" i="112" s="1"/>
  <c r="AH14" i="112"/>
  <c r="AV16" i="112" s="1"/>
  <c r="AG8" i="112"/>
  <c r="AT10" i="112" s="1"/>
  <c r="AH8" i="112"/>
  <c r="AV10" i="112" s="1"/>
  <c r="AG6" i="96"/>
  <c r="AT8" i="96" s="1"/>
  <c r="AG6" i="83"/>
  <c r="AT8" i="83" s="1"/>
  <c r="AG4" i="77"/>
  <c r="AT6" i="77" s="1"/>
  <c r="AG83" i="103"/>
  <c r="AT85" i="103" s="1"/>
  <c r="AH83" i="103"/>
  <c r="AV85" i="103" s="1"/>
  <c r="AG82" i="77"/>
  <c r="AT84" i="77" s="1"/>
  <c r="AG17" i="98"/>
  <c r="AT19" i="98" s="1"/>
  <c r="AG21" i="105"/>
  <c r="AT23" i="105" s="1"/>
  <c r="AG20" i="79"/>
  <c r="AG5" i="85"/>
  <c r="AT7" i="85" s="1"/>
  <c r="AG15" i="110"/>
  <c r="AG19" i="87"/>
  <c r="AT21" i="87" s="1"/>
  <c r="AG152" i="110"/>
  <c r="AG150" i="112"/>
  <c r="AG137" i="110"/>
  <c r="AH137" i="110" s="1"/>
  <c r="AG120" i="101"/>
  <c r="AH120" i="101"/>
  <c r="AG102" i="112"/>
  <c r="AT104" i="112" s="1"/>
  <c r="AG148" i="77"/>
  <c r="AH148" i="77" s="1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G150" i="103"/>
  <c r="AG147" i="101"/>
  <c r="AH147" i="101" s="1"/>
  <c r="AG121" i="90"/>
  <c r="AG154" i="108"/>
  <c r="AH154" i="108" s="1"/>
  <c r="AG148" i="79"/>
  <c r="AH148" i="79" s="1"/>
  <c r="AG139" i="103"/>
  <c r="AG131" i="85"/>
  <c r="AH131" i="85"/>
  <c r="AG124" i="83"/>
  <c r="AH124" i="83" s="1"/>
  <c r="AG120" i="81"/>
  <c r="AH120" i="81"/>
  <c r="AG151" i="103"/>
  <c r="AH151" i="103"/>
  <c r="AG144" i="105"/>
  <c r="AG147" i="83"/>
  <c r="AH147" i="83" s="1"/>
  <c r="AG136" i="94"/>
  <c r="AH136" i="94" s="1"/>
  <c r="AG131" i="75"/>
  <c r="AH131" i="75"/>
  <c r="AG113" i="90"/>
  <c r="AH113" i="90" s="1"/>
  <c r="AG130" i="98"/>
  <c r="AH130" i="98" s="1"/>
  <c r="AG124" i="75"/>
  <c r="AH124" i="75" s="1"/>
  <c r="AG117" i="110"/>
  <c r="AH117" i="110" s="1"/>
  <c r="AG119" i="81"/>
  <c r="AH119" i="81" s="1"/>
  <c r="AG111" i="108"/>
  <c r="AH111" i="108" s="1"/>
  <c r="AG112" i="79"/>
  <c r="AH112" i="79" s="1"/>
  <c r="AG140" i="85"/>
  <c r="AH140" i="85" s="1"/>
  <c r="AG125" i="114"/>
  <c r="AH125" i="114" s="1"/>
  <c r="AG116" i="87"/>
  <c r="AG111" i="110"/>
  <c r="AH111" i="110" s="1"/>
  <c r="AG123" i="94"/>
  <c r="AG128" i="75"/>
  <c r="AH128" i="75"/>
  <c r="AG120" i="94"/>
  <c r="AH120" i="94"/>
  <c r="AG110" i="101"/>
  <c r="AG111" i="75"/>
  <c r="AH111" i="75" s="1"/>
  <c r="AG112" i="83"/>
  <c r="AH112" i="83" s="1"/>
  <c r="AG115" i="81"/>
  <c r="AH115" i="81" s="1"/>
  <c r="AG107" i="105"/>
  <c r="AH107" i="105" s="1"/>
  <c r="AG158" i="112"/>
  <c r="AH158" i="112"/>
  <c r="AG34" i="112"/>
  <c r="AT36" i="112" s="1"/>
  <c r="AG71" i="112"/>
  <c r="AT73" i="112" s="1"/>
  <c r="AG56" i="112"/>
  <c r="AT58" i="112" s="1"/>
  <c r="AG24" i="112"/>
  <c r="AG23" i="112"/>
  <c r="AT25" i="112" s="1"/>
  <c r="AH23" i="112"/>
  <c r="AV25" i="112" s="1"/>
  <c r="AG99" i="112"/>
  <c r="AT101" i="112" s="1"/>
  <c r="AG6" i="112"/>
  <c r="AT8" i="112" s="1"/>
  <c r="AH159" i="110"/>
  <c r="AG159" i="110"/>
  <c r="AG59" i="110"/>
  <c r="AT61" i="110" s="1"/>
  <c r="AG44" i="110"/>
  <c r="AT46" i="110" s="1"/>
  <c r="AH87" i="110"/>
  <c r="AV89" i="110" s="1"/>
  <c r="AG87" i="110"/>
  <c r="AT89" i="110" s="1"/>
  <c r="AG30" i="110"/>
  <c r="AT32" i="110" s="1"/>
  <c r="AG99" i="110"/>
  <c r="AT101" i="110" s="1"/>
  <c r="AG51" i="110"/>
  <c r="AT53" i="110" s="1"/>
  <c r="AH51" i="110"/>
  <c r="AV53" i="110" s="1"/>
  <c r="AG5" i="110"/>
  <c r="AT7" i="110" s="1"/>
  <c r="AG135" i="110"/>
  <c r="AH135" i="110" s="1"/>
  <c r="AG141" i="110"/>
  <c r="AH141" i="110" s="1"/>
  <c r="AG17" i="110"/>
  <c r="AT19" i="110" s="1"/>
  <c r="AG150" i="110"/>
  <c r="AG125" i="110"/>
  <c r="AH125" i="110" s="1"/>
  <c r="AG122" i="110"/>
  <c r="AH122" i="110"/>
  <c r="AG109" i="110"/>
  <c r="AH109" i="110" s="1"/>
  <c r="AG108" i="92"/>
  <c r="AH108" i="92" s="1"/>
  <c r="AH157" i="98"/>
  <c r="AG157" i="98"/>
  <c r="AG56" i="98"/>
  <c r="AT58" i="98" s="1"/>
  <c r="AG52" i="98"/>
  <c r="AG35" i="98"/>
  <c r="AT37" i="98" s="1"/>
  <c r="AG26" i="98"/>
  <c r="AT28" i="98" s="1"/>
  <c r="AG44" i="98"/>
  <c r="AT46" i="98" s="1"/>
  <c r="AG16" i="98"/>
  <c r="AT18" i="98" s="1"/>
  <c r="AG13" i="98"/>
  <c r="AT15" i="98" s="1"/>
  <c r="AG83" i="98"/>
  <c r="AT85" i="98" s="1"/>
  <c r="AH83" i="98"/>
  <c r="AV85" i="98" s="1"/>
  <c r="AG149" i="98"/>
  <c r="AH149" i="98"/>
  <c r="AG141" i="98"/>
  <c r="AH141" i="98" s="1"/>
  <c r="AG15" i="98"/>
  <c r="AG151" i="98"/>
  <c r="AH151" i="98"/>
  <c r="AG138" i="98"/>
  <c r="AH138" i="98" s="1"/>
  <c r="AG114" i="98"/>
  <c r="AH114" i="98" s="1"/>
  <c r="AG158" i="94"/>
  <c r="AH158" i="94"/>
  <c r="AG32" i="94"/>
  <c r="AH32" i="94"/>
  <c r="AV34" i="94" s="1"/>
  <c r="AG71" i="94"/>
  <c r="AT73" i="94" s="1"/>
  <c r="AG56" i="94"/>
  <c r="AT58" i="94" s="1"/>
  <c r="AG29" i="94"/>
  <c r="AT31" i="94" s="1"/>
  <c r="AG103" i="94"/>
  <c r="AT105" i="94" s="1"/>
  <c r="AG10" i="94"/>
  <c r="AT12" i="94" s="1"/>
  <c r="AG20" i="94"/>
  <c r="AG147" i="94"/>
  <c r="AH147" i="94" s="1"/>
  <c r="AG134" i="94"/>
  <c r="AG15" i="94"/>
  <c r="AG148" i="94"/>
  <c r="AH148" i="94" s="1"/>
  <c r="AG138" i="94"/>
  <c r="AH138" i="94" s="1"/>
  <c r="AG107" i="94"/>
  <c r="AH107" i="94" s="1"/>
  <c r="AG109" i="77"/>
  <c r="AH109" i="77" s="1"/>
  <c r="AH156" i="96"/>
  <c r="AG156" i="96"/>
  <c r="AG90" i="96"/>
  <c r="AG73" i="96"/>
  <c r="AT75" i="96" s="1"/>
  <c r="AG96" i="103"/>
  <c r="AT98" i="103" s="1"/>
  <c r="AH96" i="103"/>
  <c r="AV98" i="103" s="1"/>
  <c r="AG93" i="92"/>
  <c r="AT95" i="92" s="1"/>
  <c r="AH93" i="92"/>
  <c r="AV95" i="92" s="1"/>
  <c r="AG85" i="108"/>
  <c r="AT87" i="108" s="1"/>
  <c r="AG86" i="83"/>
  <c r="AT88" i="83" s="1"/>
  <c r="AH86" i="83"/>
  <c r="AV88" i="83" s="1"/>
  <c r="AG78" i="79"/>
  <c r="AT80" i="79" s="1"/>
  <c r="AG72" i="98"/>
  <c r="AT74" i="98" s="1"/>
  <c r="AG55" i="103"/>
  <c r="AG32" i="105"/>
  <c r="AH32" i="105"/>
  <c r="AV34" i="105" s="1"/>
  <c r="AG25" i="96"/>
  <c r="AT27" i="96" s="1"/>
  <c r="AG95" i="81"/>
  <c r="AT97" i="81" s="1"/>
  <c r="AG91" i="8"/>
  <c r="AT93" i="8" s="1"/>
  <c r="AU93" i="8"/>
  <c r="AG89" i="103"/>
  <c r="AT91" i="103" s="1"/>
  <c r="AG75" i="75"/>
  <c r="AT77" i="75" s="1"/>
  <c r="AG68" i="108"/>
  <c r="AT70" i="108" s="1"/>
  <c r="AG65" i="110"/>
  <c r="AT67" i="110" s="1"/>
  <c r="AG66" i="101"/>
  <c r="AT68" i="101" s="1"/>
  <c r="AG62" i="98"/>
  <c r="AT64" i="98" s="1"/>
  <c r="AG61" i="92"/>
  <c r="AT63" i="92" s="1"/>
  <c r="AG66" i="83"/>
  <c r="AT68" i="83" s="1"/>
  <c r="AG62" i="81"/>
  <c r="AT64" i="81" s="1"/>
  <c r="AG61" i="75"/>
  <c r="AT63" i="75" s="1"/>
  <c r="AG34" i="114"/>
  <c r="AT36" i="114" s="1"/>
  <c r="AG45" i="110"/>
  <c r="AT47" i="110" s="1"/>
  <c r="AG38" i="98"/>
  <c r="AT40" i="98" s="1"/>
  <c r="AG41" i="90"/>
  <c r="AT43" i="90" s="1"/>
  <c r="AG24" i="96"/>
  <c r="AG96" i="79"/>
  <c r="AT98" i="79" s="1"/>
  <c r="AH96" i="79"/>
  <c r="AV98" i="79" s="1"/>
  <c r="AG93" i="85"/>
  <c r="AT95" i="85" s="1"/>
  <c r="AH93" i="85"/>
  <c r="AV95" i="85" s="1"/>
  <c r="AG79" i="92"/>
  <c r="AT81" i="92" s="1"/>
  <c r="AH79" i="92"/>
  <c r="AV81" i="92" s="1"/>
  <c r="AG75" i="77"/>
  <c r="AT77" i="77" s="1"/>
  <c r="AG69" i="101"/>
  <c r="AT71" i="101" s="1"/>
  <c r="AG70" i="81"/>
  <c r="AT72" i="81" s="1"/>
  <c r="AG53" i="114"/>
  <c r="AT55" i="114" s="1"/>
  <c r="AG64" i="105"/>
  <c r="AT66" i="105" s="1"/>
  <c r="AG61" i="94"/>
  <c r="AT63" i="94" s="1"/>
  <c r="AG44" i="77"/>
  <c r="AT46" i="77" s="1"/>
  <c r="AG95" i="101"/>
  <c r="AT97" i="101" s="1"/>
  <c r="AG84" i="92"/>
  <c r="AG79" i="110"/>
  <c r="AT81" i="110" s="1"/>
  <c r="AH79" i="110"/>
  <c r="AV81" i="110" s="1"/>
  <c r="AG79" i="77"/>
  <c r="AT81" i="77" s="1"/>
  <c r="AH79" i="77"/>
  <c r="AV81" i="77" s="1"/>
  <c r="AG71" i="105"/>
  <c r="AT73" i="105" s="1"/>
  <c r="AG63" i="98"/>
  <c r="AT65" i="98" s="1"/>
  <c r="AG38" i="110"/>
  <c r="AT40" i="110" s="1"/>
  <c r="AG33" i="103"/>
  <c r="AT35" i="103" s="1"/>
  <c r="AG37" i="85"/>
  <c r="AT39" i="85" s="1"/>
  <c r="AH37" i="85"/>
  <c r="AV39" i="85" s="1"/>
  <c r="AG30" i="83"/>
  <c r="AT32" i="83" s="1"/>
  <c r="AG28" i="90"/>
  <c r="AT30" i="90" s="1"/>
  <c r="AG27" i="75"/>
  <c r="AT29" i="75" s="1"/>
  <c r="AG3" i="112"/>
  <c r="AG76" i="112"/>
  <c r="AT78" i="112" s="1"/>
  <c r="AG34" i="85"/>
  <c r="AT36" i="85" s="1"/>
  <c r="AG42" i="77"/>
  <c r="AT44" i="77" s="1"/>
  <c r="AG21" i="75"/>
  <c r="AT23" i="75" s="1"/>
  <c r="AG6" i="92"/>
  <c r="AT8" i="92" s="1"/>
  <c r="AG38" i="94"/>
  <c r="AT40" i="94" s="1"/>
  <c r="AG44" i="79"/>
  <c r="AT46" i="79" s="1"/>
  <c r="AL8" i="8"/>
  <c r="AG20" i="8"/>
  <c r="AH20" i="8" s="1"/>
  <c r="AV22" i="8" s="1"/>
  <c r="AU22" i="8"/>
  <c r="AG81" i="108"/>
  <c r="AT83" i="108" s="1"/>
  <c r="AG80" i="81"/>
  <c r="AG49" i="103"/>
  <c r="AG49" i="85"/>
  <c r="AG17" i="112"/>
  <c r="AT19" i="112" s="1"/>
  <c r="AG22" i="103"/>
  <c r="AT24" i="103" s="1"/>
  <c r="AG23" i="8"/>
  <c r="AT25" i="8" s="1"/>
  <c r="AU25" i="8"/>
  <c r="AH23" i="8"/>
  <c r="AV25" i="8" s="1"/>
  <c r="AG3" i="101"/>
  <c r="AG9" i="85"/>
  <c r="AT11" i="85" s="1"/>
  <c r="AG8" i="8"/>
  <c r="AT10" i="8" s="1"/>
  <c r="AH8" i="8"/>
  <c r="AV10" i="8" s="1"/>
  <c r="AU10" i="8"/>
  <c r="AG15" i="87"/>
  <c r="AG101" i="101"/>
  <c r="AG97" i="90"/>
  <c r="AG31" i="8"/>
  <c r="AT33" i="8" s="1"/>
  <c r="AU33" i="8"/>
  <c r="AG9" i="108"/>
  <c r="AT11" i="108" s="1"/>
  <c r="AG7" i="92"/>
  <c r="AT9" i="92" s="1"/>
  <c r="AG82" i="79"/>
  <c r="AT84" i="79" s="1"/>
  <c r="AG16" i="75"/>
  <c r="AT18" i="75" s="1"/>
  <c r="AG100" i="87"/>
  <c r="AT102" i="87" s="1"/>
  <c r="AG7" i="114"/>
  <c r="AT9" i="114" s="1"/>
  <c r="AG18" i="112"/>
  <c r="AT20" i="112" s="1"/>
  <c r="AG101" i="103"/>
  <c r="AG97" i="92"/>
  <c r="AG150" i="114"/>
  <c r="AG146" i="85"/>
  <c r="AH146" i="85" s="1"/>
  <c r="AG139" i="108"/>
  <c r="AG131" i="112"/>
  <c r="AH131" i="112"/>
  <c r="AG15" i="112"/>
  <c r="AG19" i="77"/>
  <c r="AT21" i="77" s="1"/>
  <c r="AL30" i="8"/>
  <c r="AG139" i="8"/>
  <c r="AH139" i="8" s="1"/>
  <c r="AG151" i="85"/>
  <c r="AH151" i="85"/>
  <c r="AG147" i="8"/>
  <c r="AH147" i="8" s="1"/>
  <c r="AG139" i="96"/>
  <c r="AG133" i="94"/>
  <c r="AH133" i="94"/>
  <c r="AG150" i="96"/>
  <c r="AM32" i="96" s="1"/>
  <c r="AN32" i="96" s="1"/>
  <c r="AG136" i="98"/>
  <c r="AH136" i="98" s="1"/>
  <c r="AG130" i="83"/>
  <c r="AH130" i="83" s="1"/>
  <c r="AG143" i="92"/>
  <c r="AH143" i="92"/>
  <c r="AG129" i="103"/>
  <c r="AG119" i="112"/>
  <c r="AH119" i="112" s="1"/>
  <c r="AG115" i="98"/>
  <c r="AH115" i="98" s="1"/>
  <c r="AG132" i="98"/>
  <c r="AH132" i="98" s="1"/>
  <c r="AG130" i="77"/>
  <c r="AH130" i="77" s="1"/>
  <c r="AG128" i="77"/>
  <c r="AH128" i="77"/>
  <c r="AG116" i="112"/>
  <c r="AG115" i="83"/>
  <c r="AH115" i="83" s="1"/>
  <c r="AG124" i="98"/>
  <c r="AH124" i="98" s="1"/>
  <c r="AG117" i="114"/>
  <c r="AH117" i="114" s="1"/>
  <c r="AG110" i="114"/>
  <c r="AG111" i="92"/>
  <c r="AH111" i="92" s="1"/>
  <c r="AG130" i="96"/>
  <c r="AH130" i="96" s="1"/>
  <c r="AG121" i="83"/>
  <c r="AG117" i="101"/>
  <c r="AH117" i="101" s="1"/>
  <c r="AG120" i="77"/>
  <c r="AH120" i="77"/>
  <c r="AG113" i="105"/>
  <c r="AH113" i="105" s="1"/>
  <c r="AG110" i="79"/>
  <c r="AG113" i="101"/>
  <c r="AH113" i="101" s="1"/>
  <c r="AG114" i="92"/>
  <c r="AH114" i="92" s="1"/>
  <c r="AG107" i="112"/>
  <c r="AH107" i="112" s="1"/>
  <c r="AG105" i="103"/>
  <c r="AH105" i="103" s="1"/>
  <c r="AG79" i="103"/>
  <c r="AT81" i="103" s="1"/>
  <c r="AH79" i="103"/>
  <c r="AV81" i="103" s="1"/>
  <c r="AG78" i="103"/>
  <c r="AT80" i="103" s="1"/>
  <c r="AG35" i="103"/>
  <c r="AT37" i="103" s="1"/>
  <c r="AG64" i="103"/>
  <c r="AT66" i="103" s="1"/>
  <c r="AG48" i="103"/>
  <c r="AT50" i="103" s="1"/>
  <c r="AH48" i="103"/>
  <c r="AV50" i="103" s="1"/>
  <c r="AG23" i="103"/>
  <c r="AT25" i="103" s="1"/>
  <c r="AH23" i="103"/>
  <c r="AV25" i="103" s="1"/>
  <c r="AG7" i="103"/>
  <c r="AT9" i="103" s="1"/>
  <c r="AG3" i="103"/>
  <c r="AG12" i="103"/>
  <c r="AG80" i="103"/>
  <c r="AG102" i="103"/>
  <c r="AT104" i="103" s="1"/>
  <c r="AG144" i="103"/>
  <c r="AG117" i="103"/>
  <c r="AH117" i="103" s="1"/>
  <c r="AG112" i="103"/>
  <c r="AH112" i="103" s="1"/>
  <c r="AG104" i="103"/>
  <c r="AG157" i="96"/>
  <c r="AH157" i="96"/>
  <c r="AG38" i="96"/>
  <c r="AT40" i="96" s="1"/>
  <c r="AG27" i="96"/>
  <c r="AT29" i="96" s="1"/>
  <c r="AG79" i="96"/>
  <c r="AT81" i="96" s="1"/>
  <c r="AH79" i="96"/>
  <c r="AV81" i="96" s="1"/>
  <c r="AG55" i="96"/>
  <c r="AT57" i="96" s="1"/>
  <c r="AG31" i="96"/>
  <c r="AT33" i="96" s="1"/>
  <c r="AG51" i="96"/>
  <c r="AT53" i="96" s="1"/>
  <c r="AH51" i="96"/>
  <c r="AV53" i="96" s="1"/>
  <c r="AG103" i="96"/>
  <c r="AT105" i="96" s="1"/>
  <c r="AG141" i="96"/>
  <c r="AH141" i="96" s="1"/>
  <c r="AG146" i="96"/>
  <c r="AH146" i="96"/>
  <c r="AG17" i="96"/>
  <c r="AT19" i="96" s="1"/>
  <c r="AG147" i="96"/>
  <c r="AH147" i="96" s="1"/>
  <c r="AG123" i="96"/>
  <c r="AG105" i="94"/>
  <c r="AH105" i="94" s="1"/>
  <c r="AG108" i="90"/>
  <c r="AH108" i="90" s="1"/>
  <c r="AG160" i="92"/>
  <c r="AH160" i="92"/>
  <c r="AG63" i="92"/>
  <c r="AT65" i="92" s="1"/>
  <c r="AG92" i="92"/>
  <c r="AT94" i="92" s="1"/>
  <c r="AG72" i="92"/>
  <c r="AT74" i="92" s="1"/>
  <c r="AG30" i="92"/>
  <c r="AT32" i="92" s="1"/>
  <c r="AG20" i="92"/>
  <c r="AG51" i="92"/>
  <c r="AT53" i="92" s="1"/>
  <c r="AH51" i="92"/>
  <c r="AV53" i="92" s="1"/>
  <c r="AG4" i="92"/>
  <c r="AT6" i="92" s="1"/>
  <c r="AG135" i="92"/>
  <c r="AH135" i="92" s="1"/>
  <c r="AG129" i="92"/>
  <c r="AG122" i="92"/>
  <c r="AH122" i="92"/>
  <c r="AG102" i="92"/>
  <c r="AT104" i="92" s="1"/>
  <c r="AG149" i="92"/>
  <c r="AH149" i="92"/>
  <c r="AG132" i="92"/>
  <c r="AH132" i="92" s="1"/>
  <c r="AG118" i="92"/>
  <c r="AH118" i="92" s="1"/>
  <c r="AH158" i="90"/>
  <c r="AG158" i="90"/>
  <c r="AH160" i="90"/>
  <c r="AG160" i="90"/>
  <c r="AG52" i="90"/>
  <c r="AG67" i="90"/>
  <c r="AG60" i="90"/>
  <c r="AT62" i="90" s="1"/>
  <c r="AG36" i="90"/>
  <c r="AT38" i="90" s="1"/>
  <c r="AG47" i="90"/>
  <c r="AT49" i="90" s="1"/>
  <c r="AH47" i="90"/>
  <c r="AV49" i="90" s="1"/>
  <c r="AG13" i="90"/>
  <c r="AT15" i="90" s="1"/>
  <c r="AG51" i="90"/>
  <c r="AT53" i="90" s="1"/>
  <c r="AH51" i="90"/>
  <c r="AV53" i="90" s="1"/>
  <c r="AG7" i="90"/>
  <c r="AT9" i="90" s="1"/>
  <c r="AG149" i="90"/>
  <c r="AH149" i="90"/>
  <c r="AG10" i="90"/>
  <c r="AT12" i="90" s="1"/>
  <c r="AG19" i="90"/>
  <c r="AT21" i="90" s="1"/>
  <c r="AG152" i="90"/>
  <c r="AG137" i="90"/>
  <c r="AH137" i="90" s="1"/>
  <c r="AG139" i="90"/>
  <c r="AG128" i="90"/>
  <c r="AH128" i="90"/>
  <c r="AG107" i="85"/>
  <c r="AH107" i="85" s="1"/>
  <c r="AG159" i="85"/>
  <c r="AH159" i="85"/>
  <c r="AG39" i="85"/>
  <c r="AT41" i="85" s="1"/>
  <c r="AH39" i="85"/>
  <c r="AV41" i="85" s="1"/>
  <c r="AG35" i="85"/>
  <c r="AT37" i="85" s="1"/>
  <c r="AG88" i="85"/>
  <c r="AT90" i="85" s="1"/>
  <c r="AG71" i="85"/>
  <c r="AT73" i="85" s="1"/>
  <c r="AG56" i="85"/>
  <c r="AT58" i="85" s="1"/>
  <c r="AG32" i="85"/>
  <c r="AH32" i="85"/>
  <c r="AV34" i="85" s="1"/>
  <c r="AG103" i="85"/>
  <c r="AT105" i="85" s="1"/>
  <c r="AG3" i="85"/>
  <c r="AG12" i="85"/>
  <c r="AG124" i="85"/>
  <c r="AH124" i="85" s="1"/>
  <c r="AG10" i="85"/>
  <c r="AT12" i="85" s="1"/>
  <c r="AG19" i="85"/>
  <c r="AT21" i="85" s="1"/>
  <c r="AG152" i="85"/>
  <c r="AG117" i="85"/>
  <c r="AH117" i="85" s="1"/>
  <c r="AG128" i="85"/>
  <c r="AH128" i="85"/>
  <c r="AG108" i="85"/>
  <c r="AH108" i="85" s="1"/>
  <c r="AG107" i="75"/>
  <c r="AH107" i="75" s="1"/>
  <c r="AG92" i="87"/>
  <c r="AT94" i="87" s="1"/>
  <c r="AG91" i="101"/>
  <c r="AT93" i="101" s="1"/>
  <c r="AG64" i="96"/>
  <c r="AT66" i="96" s="1"/>
  <c r="AG61" i="85"/>
  <c r="AT63" i="85" s="1"/>
  <c r="AG32" i="114"/>
  <c r="AH32" i="114"/>
  <c r="AV34" i="114" s="1"/>
  <c r="AG41" i="81"/>
  <c r="AT43" i="81" s="1"/>
  <c r="AG84" i="77"/>
  <c r="AG77" i="105"/>
  <c r="AT79" i="105" s="1"/>
  <c r="AG70" i="101"/>
  <c r="AT72" i="101" s="1"/>
  <c r="AG59" i="112"/>
  <c r="AT61" i="112" s="1"/>
  <c r="AG57" i="103"/>
  <c r="AT59" i="103" s="1"/>
  <c r="AG57" i="85"/>
  <c r="AT59" i="85" s="1"/>
  <c r="AG37" i="110"/>
  <c r="AT39" i="110" s="1"/>
  <c r="AH37" i="110"/>
  <c r="AV39" i="110" s="1"/>
  <c r="AG39" i="101"/>
  <c r="AT41" i="101" s="1"/>
  <c r="AH39" i="101"/>
  <c r="AV41" i="101" s="1"/>
  <c r="AG45" i="94"/>
  <c r="AT47" i="94" s="1"/>
  <c r="AH93" i="110"/>
  <c r="AV95" i="110" s="1"/>
  <c r="AG93" i="110"/>
  <c r="AT95" i="110" s="1"/>
  <c r="AG88" i="79"/>
  <c r="AT90" i="79" s="1"/>
  <c r="AG77" i="98"/>
  <c r="AT79" i="98" s="1"/>
  <c r="AG77" i="79"/>
  <c r="AT79" i="79" s="1"/>
  <c r="AG67" i="110"/>
  <c r="AG73" i="75"/>
  <c r="AT75" i="75" s="1"/>
  <c r="AG56" i="79"/>
  <c r="AT58" i="79" s="1"/>
  <c r="AG46" i="114"/>
  <c r="AT48" i="114" s="1"/>
  <c r="AG46" i="101"/>
  <c r="AT48" i="101" s="1"/>
  <c r="AG43" i="92"/>
  <c r="AT45" i="92" s="1"/>
  <c r="AH43" i="92"/>
  <c r="AV45" i="92" s="1"/>
  <c r="AG39" i="75"/>
  <c r="AT41" i="75" s="1"/>
  <c r="AH39" i="75"/>
  <c r="AV41" i="75" s="1"/>
  <c r="AH155" i="112"/>
  <c r="AG155" i="112"/>
  <c r="AG94" i="94"/>
  <c r="AG92" i="103"/>
  <c r="AT94" i="103" s="1"/>
  <c r="AG92" i="81"/>
  <c r="AT94" i="81" s="1"/>
  <c r="AG78" i="114"/>
  <c r="AT80" i="114" s="1"/>
  <c r="AG78" i="96"/>
  <c r="AT80" i="96" s="1"/>
  <c r="AG68" i="90"/>
  <c r="AT70" i="90" s="1"/>
  <c r="AG69" i="75"/>
  <c r="AT71" i="75" s="1"/>
  <c r="AG52" i="105"/>
  <c r="AG60" i="92"/>
  <c r="AT62" i="92" s="1"/>
  <c r="AG52" i="87"/>
  <c r="AG63" i="81"/>
  <c r="AT65" i="81" s="1"/>
  <c r="AG62" i="75"/>
  <c r="AT64" i="75" s="1"/>
  <c r="AG55" i="8"/>
  <c r="AH55" i="8" s="1"/>
  <c r="AV57" i="8" s="1"/>
  <c r="AU57" i="8"/>
  <c r="AG27" i="110"/>
  <c r="AT29" i="110" s="1"/>
  <c r="AG30" i="114"/>
  <c r="AT32" i="114" s="1"/>
  <c r="AG30" i="96"/>
  <c r="AT32" i="96" s="1"/>
  <c r="AG27" i="83"/>
  <c r="AT29" i="83" s="1"/>
  <c r="AG22" i="110"/>
  <c r="AT24" i="110" s="1"/>
  <c r="AG10" i="92"/>
  <c r="AT12" i="92" s="1"/>
  <c r="AG46" i="94"/>
  <c r="AT48" i="94" s="1"/>
  <c r="AG36" i="79"/>
  <c r="AT38" i="79" s="1"/>
  <c r="AG29" i="98"/>
  <c r="AT31" i="98" s="1"/>
  <c r="AG29" i="77"/>
  <c r="AT31" i="77" s="1"/>
  <c r="AG14" i="83"/>
  <c r="AT16" i="83" s="1"/>
  <c r="AH14" i="83"/>
  <c r="AV16" i="83" s="1"/>
  <c r="AG86" i="75"/>
  <c r="AT88" i="75" s="1"/>
  <c r="AG66" i="114"/>
  <c r="AT68" i="114" s="1"/>
  <c r="AG66" i="96"/>
  <c r="AT68" i="96" s="1"/>
  <c r="AG66" i="79"/>
  <c r="AT68" i="79" s="1"/>
  <c r="AG41" i="85"/>
  <c r="AT43" i="85" s="1"/>
  <c r="AG14" i="75"/>
  <c r="AT16" i="75" s="1"/>
  <c r="AH14" i="75"/>
  <c r="AV16" i="75" s="1"/>
  <c r="AG5" i="112"/>
  <c r="AT7" i="112" s="1"/>
  <c r="AG4" i="85"/>
  <c r="AT6" i="85" s="1"/>
  <c r="AG3" i="75"/>
  <c r="AG82" i="94"/>
  <c r="AT84" i="94" s="1"/>
  <c r="AG100" i="108"/>
  <c r="AT102" i="108" s="1"/>
  <c r="AG100" i="8"/>
  <c r="AT102" i="8" s="1"/>
  <c r="AU102" i="8"/>
  <c r="AH100" i="8"/>
  <c r="AV102" i="8" s="1"/>
  <c r="AG21" i="112"/>
  <c r="AT23" i="112" s="1"/>
  <c r="AG14" i="94"/>
  <c r="AT16" i="94" s="1"/>
  <c r="AH14" i="94"/>
  <c r="AV16" i="94" s="1"/>
  <c r="AG8" i="90"/>
  <c r="AT10" i="90" s="1"/>
  <c r="AH8" i="90"/>
  <c r="AV10" i="90" s="1"/>
  <c r="AG81" i="98"/>
  <c r="AT83" i="98" s="1"/>
  <c r="AG80" i="8"/>
  <c r="AH80" i="8" s="1"/>
  <c r="AV82" i="8" s="1"/>
  <c r="AL15" i="8"/>
  <c r="AU82" i="8"/>
  <c r="AG15" i="96"/>
  <c r="AG19" i="75"/>
  <c r="AT21" i="75" s="1"/>
  <c r="AK20" i="8"/>
  <c r="AG22" i="75"/>
  <c r="AT24" i="75" s="1"/>
  <c r="AG8" i="98"/>
  <c r="AT10" i="98" s="1"/>
  <c r="AH8" i="98"/>
  <c r="AV10" i="98" s="1"/>
  <c r="AG11" i="83"/>
  <c r="AT13" i="83" s="1"/>
  <c r="AG5" i="8"/>
  <c r="AT7" i="8" s="1"/>
  <c r="AU7" i="8"/>
  <c r="AG154" i="112"/>
  <c r="AH154" i="112" s="1"/>
  <c r="AG20" i="96"/>
  <c r="AG7" i="94"/>
  <c r="AT9" i="94" s="1"/>
  <c r="AG150" i="79"/>
  <c r="AG136" i="90"/>
  <c r="AH136" i="90" s="1"/>
  <c r="AG130" i="90"/>
  <c r="AH130" i="90" s="1"/>
  <c r="AG120" i="83"/>
  <c r="AH120" i="83"/>
  <c r="AG137" i="112"/>
  <c r="AH137" i="112" s="1"/>
  <c r="AG137" i="77"/>
  <c r="AH137" i="77" s="1"/>
  <c r="AG128" i="8"/>
  <c r="AH128" i="8"/>
  <c r="AG102" i="8"/>
  <c r="AT104" i="8" s="1"/>
  <c r="AU104" i="8"/>
  <c r="AG151" i="110"/>
  <c r="AH151" i="110"/>
  <c r="AG131" i="105"/>
  <c r="AH131" i="105"/>
  <c r="AG154" i="8"/>
  <c r="AH154" i="8" s="1"/>
  <c r="AG139" i="112"/>
  <c r="AG143" i="83"/>
  <c r="AH143" i="83"/>
  <c r="AG117" i="112"/>
  <c r="AH117" i="112" s="1"/>
  <c r="AG149" i="112"/>
  <c r="AH149" i="112"/>
  <c r="AG139" i="110"/>
  <c r="AG140" i="75"/>
  <c r="AH140" i="75" s="1"/>
  <c r="AG126" i="98"/>
  <c r="AH126" i="98" s="1"/>
  <c r="AG140" i="87"/>
  <c r="AH140" i="87" s="1"/>
  <c r="AG130" i="87"/>
  <c r="AH130" i="87" s="1"/>
  <c r="AG128" i="110"/>
  <c r="AH128" i="110"/>
  <c r="AG125" i="90"/>
  <c r="AH125" i="90" s="1"/>
  <c r="AG122" i="98"/>
  <c r="AH122" i="98"/>
  <c r="AG117" i="75"/>
  <c r="AH117" i="75" s="1"/>
  <c r="AG114" i="8"/>
  <c r="AH114" i="8" s="1"/>
  <c r="AG136" i="101"/>
  <c r="AH136" i="101" s="1"/>
  <c r="AG121" i="101"/>
  <c r="AG116" i="81"/>
  <c r="AG111" i="101"/>
  <c r="AH111" i="101" s="1"/>
  <c r="AG115" i="77"/>
  <c r="AH115" i="77" s="1"/>
  <c r="AG132" i="85"/>
  <c r="AH132" i="85" s="1"/>
  <c r="AG128" i="112"/>
  <c r="AH128" i="112"/>
  <c r="AG127" i="92"/>
  <c r="AH127" i="92" s="1"/>
  <c r="AG116" i="92"/>
  <c r="AG110" i="8"/>
  <c r="AH110" i="8" s="1"/>
  <c r="AL24" i="8"/>
  <c r="AG75" i="114"/>
  <c r="AT77" i="114" s="1"/>
  <c r="AH158" i="114"/>
  <c r="AG158" i="114"/>
  <c r="AG69" i="114"/>
  <c r="AT71" i="114" s="1"/>
  <c r="AG59" i="114"/>
  <c r="AT61" i="114" s="1"/>
  <c r="AG37" i="114"/>
  <c r="AT39" i="114" s="1"/>
  <c r="AH37" i="114"/>
  <c r="AV39" i="114" s="1"/>
  <c r="AG12" i="114"/>
  <c r="AG18" i="114"/>
  <c r="AT20" i="114" s="1"/>
  <c r="AG4" i="114"/>
  <c r="AT6" i="114" s="1"/>
  <c r="AG151" i="114"/>
  <c r="AH151" i="114"/>
  <c r="AG50" i="114"/>
  <c r="AT52" i="114" s="1"/>
  <c r="AH50" i="114"/>
  <c r="AV52" i="114" s="1"/>
  <c r="AG154" i="114"/>
  <c r="AH154" i="114" s="1"/>
  <c r="AG131" i="114"/>
  <c r="AH131" i="114"/>
  <c r="AG134" i="114"/>
  <c r="AG104" i="114"/>
  <c r="AG94" i="105"/>
  <c r="AG157" i="105"/>
  <c r="AH157" i="105"/>
  <c r="AG72" i="105"/>
  <c r="AT74" i="105" s="1"/>
  <c r="AG86" i="105"/>
  <c r="AT88" i="105" s="1"/>
  <c r="AG38" i="105"/>
  <c r="AT40" i="105" s="1"/>
  <c r="AG33" i="105"/>
  <c r="AT35" i="105" s="1"/>
  <c r="AG5" i="105"/>
  <c r="AT7" i="105" s="1"/>
  <c r="AG22" i="105"/>
  <c r="AT24" i="105" s="1"/>
  <c r="AG135" i="105"/>
  <c r="AH135" i="105" s="1"/>
  <c r="AG151" i="105"/>
  <c r="AH151" i="105"/>
  <c r="AG50" i="105"/>
  <c r="AT52" i="105" s="1"/>
  <c r="AH50" i="105"/>
  <c r="AV52" i="105" s="1"/>
  <c r="AG154" i="105"/>
  <c r="AH154" i="105" s="1"/>
  <c r="AG118" i="105"/>
  <c r="AH118" i="105" s="1"/>
  <c r="AG119" i="105"/>
  <c r="AH119" i="105" s="1"/>
  <c r="AG109" i="105"/>
  <c r="AH109" i="105" s="1"/>
  <c r="AH160" i="108"/>
  <c r="AG160" i="108"/>
  <c r="AG64" i="108"/>
  <c r="AT66" i="108" s="1"/>
  <c r="AH157" i="108"/>
  <c r="AG157" i="108"/>
  <c r="AG71" i="108"/>
  <c r="AT73" i="108" s="1"/>
  <c r="AG47" i="108"/>
  <c r="AT49" i="108" s="1"/>
  <c r="AH47" i="108"/>
  <c r="AV49" i="108" s="1"/>
  <c r="AG36" i="108"/>
  <c r="AT38" i="108" s="1"/>
  <c r="AG26" i="108"/>
  <c r="AT28" i="108" s="1"/>
  <c r="AG12" i="108"/>
  <c r="AG51" i="108"/>
  <c r="AT53" i="108" s="1"/>
  <c r="AH51" i="108"/>
  <c r="AV53" i="108" s="1"/>
  <c r="AG22" i="108"/>
  <c r="AT24" i="108" s="1"/>
  <c r="AG150" i="108"/>
  <c r="AG122" i="108"/>
  <c r="AH122" i="108"/>
  <c r="AG15" i="108"/>
  <c r="AG151" i="108"/>
  <c r="AH151" i="108"/>
  <c r="AG128" i="108"/>
  <c r="AH128" i="108"/>
  <c r="AG117" i="108"/>
  <c r="AH117" i="108" s="1"/>
  <c r="AG104" i="108"/>
  <c r="AH158" i="101"/>
  <c r="AG158" i="101"/>
  <c r="AG92" i="101"/>
  <c r="AT94" i="101" s="1"/>
  <c r="AH156" i="101"/>
  <c r="AG156" i="101"/>
  <c r="AG55" i="101"/>
  <c r="AT57" i="101" s="1"/>
  <c r="AG25" i="101"/>
  <c r="AT27" i="101" s="1"/>
  <c r="AG34" i="101"/>
  <c r="AT36" i="101" s="1"/>
  <c r="AG99" i="101"/>
  <c r="AT101" i="101" s="1"/>
  <c r="AG13" i="101"/>
  <c r="AT15" i="101" s="1"/>
  <c r="AG8" i="101"/>
  <c r="AT10" i="101" s="1"/>
  <c r="AH8" i="101"/>
  <c r="AV10" i="101" s="1"/>
  <c r="AG141" i="101"/>
  <c r="AH141" i="101" s="1"/>
  <c r="AG118" i="101"/>
  <c r="AH118" i="101" s="1"/>
  <c r="AG17" i="101"/>
  <c r="AT19" i="101" s="1"/>
  <c r="AG150" i="101"/>
  <c r="AG123" i="101"/>
  <c r="AG109" i="101"/>
  <c r="AH109" i="101" s="1"/>
  <c r="AG109" i="87"/>
  <c r="AH109" i="87" s="1"/>
  <c r="AG108" i="75"/>
  <c r="AH108" i="75" s="1"/>
  <c r="AG155" i="77"/>
  <c r="AH155" i="77"/>
  <c r="AG47" i="77"/>
  <c r="AT49" i="77" s="1"/>
  <c r="AH47" i="77"/>
  <c r="AV49" i="77" s="1"/>
  <c r="AG32" i="77"/>
  <c r="AH32" i="77"/>
  <c r="AV34" i="77" s="1"/>
  <c r="AG71" i="77"/>
  <c r="AT73" i="77" s="1"/>
  <c r="AG56" i="77"/>
  <c r="AT58" i="77" s="1"/>
  <c r="AG25" i="77"/>
  <c r="AT27" i="77" s="1"/>
  <c r="AG81" i="77"/>
  <c r="AT83" i="77" s="1"/>
  <c r="AG23" i="77"/>
  <c r="AT25" i="77" s="1"/>
  <c r="AH23" i="77"/>
  <c r="AV25" i="77" s="1"/>
  <c r="AG20" i="77"/>
  <c r="AG147" i="77"/>
  <c r="AH147" i="77" s="1"/>
  <c r="AG159" i="8"/>
  <c r="AH159" i="8"/>
  <c r="AG159" i="96"/>
  <c r="AH159" i="96"/>
  <c r="AG92" i="110"/>
  <c r="AT94" i="110" s="1"/>
  <c r="AH155" i="92"/>
  <c r="AG155" i="92"/>
  <c r="AG74" i="92"/>
  <c r="AG92" i="94"/>
  <c r="AT94" i="94" s="1"/>
  <c r="AG87" i="94"/>
  <c r="AT89" i="94" s="1"/>
  <c r="AH87" i="94"/>
  <c r="AV89" i="94" s="1"/>
  <c r="AG85" i="81"/>
  <c r="AT87" i="81" s="1"/>
  <c r="AG76" i="85"/>
  <c r="AT78" i="85" s="1"/>
  <c r="AG71" i="114"/>
  <c r="AT73" i="114" s="1"/>
  <c r="AG70" i="96"/>
  <c r="AT72" i="96" s="1"/>
  <c r="AG73" i="81"/>
  <c r="AT75" i="81" s="1"/>
  <c r="AG58" i="108"/>
  <c r="AT60" i="108" s="1"/>
  <c r="AG35" i="114"/>
  <c r="AT37" i="114" s="1"/>
  <c r="AG48" i="87"/>
  <c r="AT50" i="87" s="1"/>
  <c r="AH48" i="87"/>
  <c r="AV50" i="87" s="1"/>
  <c r="AH159" i="114"/>
  <c r="AG159" i="114"/>
  <c r="AG95" i="85"/>
  <c r="AT97" i="85" s="1"/>
  <c r="AG87" i="103"/>
  <c r="AT89" i="103" s="1"/>
  <c r="AH87" i="103"/>
  <c r="AV89" i="103" s="1"/>
  <c r="AG78" i="112"/>
  <c r="AT80" i="112" s="1"/>
  <c r="AG76" i="92"/>
  <c r="AT78" i="92" s="1"/>
  <c r="AG54" i="103"/>
  <c r="AT56" i="103" s="1"/>
  <c r="AG52" i="101"/>
  <c r="AG65" i="92"/>
  <c r="AT67" i="92" s="1"/>
  <c r="AG54" i="85"/>
  <c r="AT56" i="85" s="1"/>
  <c r="AG52" i="83"/>
  <c r="AG65" i="75"/>
  <c r="AT67" i="75" s="1"/>
  <c r="AH48" i="112"/>
  <c r="AV50" i="112" s="1"/>
  <c r="AG48" i="112"/>
  <c r="AT50" i="112" s="1"/>
  <c r="AG47" i="83"/>
  <c r="AT49" i="83" s="1"/>
  <c r="AH47" i="83"/>
  <c r="AV49" i="83" s="1"/>
  <c r="AG35" i="79"/>
  <c r="AT37" i="79" s="1"/>
  <c r="AH160" i="110"/>
  <c r="AG160" i="110"/>
  <c r="AG92" i="112"/>
  <c r="AT94" i="112" s="1"/>
  <c r="AG89" i="105"/>
  <c r="AT91" i="105" s="1"/>
  <c r="AG70" i="110"/>
  <c r="AT72" i="110" s="1"/>
  <c r="AG72" i="77"/>
  <c r="AT74" i="77" s="1"/>
  <c r="AG58" i="81"/>
  <c r="AT60" i="81" s="1"/>
  <c r="AG59" i="8"/>
  <c r="AT61" i="8" s="1"/>
  <c r="AU61" i="8"/>
  <c r="AG95" i="92"/>
  <c r="AT97" i="92" s="1"/>
  <c r="AG92" i="114"/>
  <c r="AT94" i="114" s="1"/>
  <c r="AG93" i="94"/>
  <c r="AT95" i="94" s="1"/>
  <c r="AH93" i="94"/>
  <c r="AV95" i="94" s="1"/>
  <c r="AG87" i="114"/>
  <c r="AT89" i="114" s="1"/>
  <c r="AH87" i="114"/>
  <c r="AV89" i="114" s="1"/>
  <c r="AG88" i="94"/>
  <c r="AT90" i="94" s="1"/>
  <c r="AG86" i="77"/>
  <c r="AT88" i="77" s="1"/>
  <c r="AG79" i="90"/>
  <c r="AT81" i="90" s="1"/>
  <c r="AH79" i="90"/>
  <c r="AV81" i="90" s="1"/>
  <c r="AG69" i="110"/>
  <c r="AT71" i="110" s="1"/>
  <c r="AG73" i="77"/>
  <c r="AT75" i="77" s="1"/>
  <c r="AG66" i="110"/>
  <c r="AT68" i="110" s="1"/>
  <c r="AG62" i="8"/>
  <c r="AT64" i="8" s="1"/>
  <c r="AU64" i="8"/>
  <c r="AG43" i="112"/>
  <c r="AT45" i="112" s="1"/>
  <c r="AH43" i="112"/>
  <c r="AV45" i="112" s="1"/>
  <c r="AG34" i="110"/>
  <c r="AT36" i="110" s="1"/>
  <c r="AG33" i="85"/>
  <c r="AT35" i="85" s="1"/>
  <c r="AG30" i="112"/>
  <c r="AT32" i="112" s="1"/>
  <c r="AG30" i="94"/>
  <c r="AT32" i="94" s="1"/>
  <c r="AG31" i="75"/>
  <c r="AT33" i="75" s="1"/>
  <c r="AG92" i="8"/>
  <c r="AT94" i="8" s="1"/>
  <c r="AU94" i="8"/>
  <c r="AG34" i="103"/>
  <c r="AT36" i="103" s="1"/>
  <c r="AG42" i="94"/>
  <c r="AT44" i="94" s="1"/>
  <c r="AG32" i="79"/>
  <c r="AH32" i="79"/>
  <c r="AV34" i="79" s="1"/>
  <c r="AG31" i="112"/>
  <c r="AT33" i="112" s="1"/>
  <c r="AG31" i="94"/>
  <c r="AT33" i="94" s="1"/>
  <c r="AG22" i="92"/>
  <c r="AT24" i="92" s="1"/>
  <c r="AG10" i="96"/>
  <c r="AT12" i="96" s="1"/>
  <c r="AG44" i="96"/>
  <c r="AT46" i="96" s="1"/>
  <c r="AG42" i="81"/>
  <c r="AT44" i="81" s="1"/>
  <c r="AG26" i="110"/>
  <c r="AT28" i="110" s="1"/>
  <c r="AG26" i="92"/>
  <c r="AT28" i="92" s="1"/>
  <c r="AG23" i="75"/>
  <c r="AT25" i="75" s="1"/>
  <c r="AH23" i="75"/>
  <c r="AV25" i="75" s="1"/>
  <c r="AG80" i="110"/>
  <c r="AG49" i="105"/>
  <c r="AG49" i="87"/>
  <c r="AG16" i="114"/>
  <c r="AT18" i="114" s="1"/>
  <c r="AG20" i="105"/>
  <c r="AG3" i="87"/>
  <c r="AG10" i="75"/>
  <c r="AT12" i="75" s="1"/>
  <c r="AG101" i="114"/>
  <c r="AG97" i="103"/>
  <c r="AG101" i="79"/>
  <c r="AG14" i="105"/>
  <c r="AT16" i="105" s="1"/>
  <c r="AH14" i="105"/>
  <c r="AV16" i="105" s="1"/>
  <c r="AG7" i="110"/>
  <c r="AT9" i="110" s="1"/>
  <c r="AG9" i="81"/>
  <c r="AT11" i="81" s="1"/>
  <c r="AG83" i="83"/>
  <c r="AT85" i="83" s="1"/>
  <c r="AH83" i="83"/>
  <c r="AV85" i="83" s="1"/>
  <c r="AG17" i="108"/>
  <c r="AT19" i="108" s="1"/>
  <c r="AG100" i="92"/>
  <c r="AT102" i="92" s="1"/>
  <c r="AG29" i="8"/>
  <c r="AT31" i="8" s="1"/>
  <c r="AU31" i="8"/>
  <c r="AG21" i="85"/>
  <c r="AT23" i="85" s="1"/>
  <c r="AG11" i="101"/>
  <c r="AT13" i="101" s="1"/>
  <c r="AG19" i="114"/>
  <c r="AT21" i="114" s="1"/>
  <c r="AG18" i="94"/>
  <c r="AT20" i="94" s="1"/>
  <c r="AG97" i="105"/>
  <c r="AG101" i="81"/>
  <c r="AG146" i="92"/>
  <c r="AH146" i="92"/>
  <c r="AG125" i="108"/>
  <c r="AH125" i="108" s="1"/>
  <c r="AG121" i="77"/>
  <c r="AG142" i="112"/>
  <c r="AH142" i="112"/>
  <c r="AG138" i="77"/>
  <c r="AH138" i="77" s="1"/>
  <c r="AG105" i="8"/>
  <c r="AH105" i="8" s="1"/>
  <c r="AG151" i="8"/>
  <c r="AH151" i="8"/>
  <c r="AG148" i="87"/>
  <c r="AH148" i="87" s="1"/>
  <c r="AG140" i="110"/>
  <c r="AH140" i="110" s="1"/>
  <c r="AG142" i="79"/>
  <c r="AH142" i="79"/>
  <c r="AG133" i="112"/>
  <c r="AH133" i="112"/>
  <c r="AG152" i="83"/>
  <c r="AG148" i="114"/>
  <c r="AH148" i="114" s="1"/>
  <c r="AG145" i="96"/>
  <c r="AH145" i="96" s="1"/>
  <c r="AG129" i="110"/>
  <c r="AG112" i="108"/>
  <c r="AH112" i="108" s="1"/>
  <c r="AG140" i="114"/>
  <c r="AH140" i="114" s="1"/>
  <c r="AG116" i="90"/>
  <c r="AG110" i="90"/>
  <c r="AG130" i="112"/>
  <c r="AH130" i="112" s="1"/>
  <c r="AG130" i="94"/>
  <c r="AH130" i="94" s="1"/>
  <c r="AG123" i="92"/>
  <c r="AG122" i="101"/>
  <c r="AH122" i="101"/>
  <c r="AG120" i="103"/>
  <c r="AH120" i="103"/>
  <c r="AG116" i="77"/>
  <c r="AG136" i="110"/>
  <c r="AH136" i="110" s="1"/>
  <c r="AG130" i="92"/>
  <c r="AH130" i="92" s="1"/>
  <c r="AG128" i="92"/>
  <c r="AH128" i="92"/>
  <c r="AG116" i="105"/>
  <c r="AG114" i="103"/>
  <c r="AH114" i="103" s="1"/>
  <c r="AG114" i="79"/>
  <c r="AH114" i="79" s="1"/>
  <c r="AG120" i="112"/>
  <c r="AH120" i="112"/>
  <c r="AG111" i="98"/>
  <c r="AH111" i="98" s="1"/>
  <c r="AG105" i="105"/>
  <c r="AH105" i="105" s="1"/>
  <c r="AG105" i="98"/>
  <c r="AH105" i="98" s="1"/>
  <c r="AG109" i="94"/>
  <c r="AH109" i="94"/>
  <c r="AG155" i="87"/>
  <c r="AH155" i="87"/>
  <c r="AG156" i="87"/>
  <c r="AH156" i="87"/>
  <c r="AG94" i="87"/>
  <c r="AH94" i="87" s="1"/>
  <c r="AV96" i="87" s="1"/>
  <c r="AG73" i="87"/>
  <c r="AT75" i="87" s="1"/>
  <c r="AG78" i="87"/>
  <c r="AT80" i="87" s="1"/>
  <c r="AG55" i="87"/>
  <c r="AG27" i="87"/>
  <c r="AT29" i="87" s="1"/>
  <c r="AG80" i="87"/>
  <c r="AG23" i="87"/>
  <c r="AT25" i="87" s="1"/>
  <c r="AH23" i="87"/>
  <c r="AV25" i="87" s="1"/>
  <c r="AG151" i="87"/>
  <c r="AH151" i="87"/>
  <c r="AG138" i="87"/>
  <c r="AH138" i="87" s="1"/>
  <c r="AG4" i="87"/>
  <c r="AT6" i="87" s="1"/>
  <c r="AG102" i="87"/>
  <c r="AT104" i="87" s="1"/>
  <c r="AG143" i="87"/>
  <c r="AH143" i="87"/>
  <c r="AG134" i="87"/>
  <c r="AG129" i="87"/>
  <c r="AG110" i="87"/>
  <c r="AG104" i="87"/>
  <c r="AH159" i="81"/>
  <c r="AG159" i="81"/>
  <c r="AG75" i="81"/>
  <c r="AT77" i="81" s="1"/>
  <c r="AG36" i="81"/>
  <c r="AT38" i="81" s="1"/>
  <c r="AG52" i="81"/>
  <c r="AG47" i="81"/>
  <c r="AT49" i="81" s="1"/>
  <c r="AH47" i="81"/>
  <c r="AV49" i="81" s="1"/>
  <c r="AG39" i="81"/>
  <c r="AT41" i="81" s="1"/>
  <c r="AH39" i="81"/>
  <c r="AV41" i="81" s="1"/>
  <c r="AG16" i="81"/>
  <c r="AT18" i="81" s="1"/>
  <c r="AG13" i="81"/>
  <c r="AT15" i="81" s="1"/>
  <c r="AG99" i="81"/>
  <c r="AT101" i="81" s="1"/>
  <c r="AG131" i="81"/>
  <c r="AH131" i="81"/>
  <c r="AG143" i="81"/>
  <c r="AH143" i="81"/>
  <c r="AG10" i="81"/>
  <c r="AT12" i="81" s="1"/>
  <c r="AG19" i="81"/>
  <c r="AT21" i="81" s="1"/>
  <c r="AG152" i="81"/>
  <c r="AG137" i="81"/>
  <c r="AH137" i="81" s="1"/>
  <c r="AG135" i="81"/>
  <c r="AH135" i="81" s="1"/>
  <c r="AG108" i="81"/>
  <c r="AH108" i="81" s="1"/>
  <c r="AG160" i="83"/>
  <c r="AH160" i="83"/>
  <c r="AH155" i="83"/>
  <c r="AG155" i="83"/>
  <c r="AG76" i="83"/>
  <c r="AT78" i="83" s="1"/>
  <c r="AG37" i="83"/>
  <c r="AT39" i="83" s="1"/>
  <c r="AH37" i="83"/>
  <c r="AV39" i="83" s="1"/>
  <c r="AG84" i="83"/>
  <c r="AG33" i="83"/>
  <c r="AT35" i="83" s="1"/>
  <c r="AG82" i="83"/>
  <c r="AT84" i="83" s="1"/>
  <c r="AG21" i="83"/>
  <c r="AT23" i="83" s="1"/>
  <c r="AG103" i="83"/>
  <c r="AT105" i="83" s="1"/>
  <c r="AG144" i="83"/>
  <c r="AG138" i="83"/>
  <c r="AH138" i="83" s="1"/>
  <c r="AG81" i="83"/>
  <c r="AT83" i="83" s="1"/>
  <c r="AG98" i="83"/>
  <c r="AT100" i="83" s="1"/>
  <c r="AG145" i="83"/>
  <c r="AH145" i="83" s="1"/>
  <c r="AG127" i="83"/>
  <c r="AH127" i="83"/>
  <c r="AG119" i="83"/>
  <c r="AH119" i="83" s="1"/>
  <c r="AG107" i="83"/>
  <c r="AH107" i="83" s="1"/>
  <c r="AG157" i="79"/>
  <c r="AH157" i="79"/>
  <c r="AH158" i="79"/>
  <c r="AG158" i="79"/>
  <c r="AG79" i="79"/>
  <c r="AT81" i="79" s="1"/>
  <c r="AH79" i="79"/>
  <c r="AV81" i="79" s="1"/>
  <c r="AG90" i="79"/>
  <c r="AG76" i="79"/>
  <c r="AT78" i="79" s="1"/>
  <c r="AG59" i="79"/>
  <c r="AT61" i="79" s="1"/>
  <c r="AG31" i="79"/>
  <c r="AT33" i="79" s="1"/>
  <c r="AG22" i="79"/>
  <c r="AT24" i="79" s="1"/>
  <c r="AG80" i="79"/>
  <c r="AG103" i="79"/>
  <c r="AT105" i="79" s="1"/>
  <c r="AG146" i="79"/>
  <c r="AH146" i="79" s="1"/>
  <c r="AG4" i="79"/>
  <c r="AT6" i="79" s="1"/>
  <c r="AG102" i="79"/>
  <c r="AT104" i="79" s="1"/>
  <c r="AG143" i="79"/>
  <c r="AH143" i="79"/>
  <c r="AG134" i="79"/>
  <c r="AG104" i="79"/>
  <c r="AG155" i="75"/>
  <c r="AH155" i="75"/>
  <c r="AG59" i="75"/>
  <c r="AT61" i="75" s="1"/>
  <c r="AG45" i="75"/>
  <c r="AT47" i="75" s="1"/>
  <c r="AG72" i="75"/>
  <c r="AT74" i="75" s="1"/>
  <c r="AG25" i="75"/>
  <c r="AT27" i="75" s="1"/>
  <c r="AG99" i="75"/>
  <c r="AT101" i="75" s="1"/>
  <c r="AG29" i="75"/>
  <c r="AT31" i="75" s="1"/>
  <c r="AG9" i="75"/>
  <c r="AT11" i="75" s="1"/>
  <c r="AG153" i="75"/>
  <c r="AH153" i="75" s="1"/>
  <c r="AG119" i="75"/>
  <c r="AH119" i="75" s="1"/>
  <c r="AG4" i="75"/>
  <c r="AT6" i="75" s="1"/>
  <c r="AG102" i="75"/>
  <c r="AT104" i="75" s="1"/>
  <c r="AG149" i="75"/>
  <c r="AH149" i="75"/>
  <c r="AG132" i="75"/>
  <c r="AH132" i="75" s="1"/>
  <c r="AG133" i="75"/>
  <c r="AH133" i="75"/>
  <c r="AG104" i="75"/>
  <c r="AG90" i="8"/>
  <c r="AG158" i="105"/>
  <c r="AH158" i="105"/>
  <c r="AG87" i="87"/>
  <c r="AT89" i="87" s="1"/>
  <c r="AH87" i="87"/>
  <c r="AV89" i="87" s="1"/>
  <c r="AG93" i="98"/>
  <c r="AT95" i="98" s="1"/>
  <c r="AH93" i="98"/>
  <c r="AV95" i="98" s="1"/>
  <c r="AG96" i="98"/>
  <c r="AT98" i="98" s="1"/>
  <c r="AH96" i="98"/>
  <c r="AV98" i="98" s="1"/>
  <c r="AG53" i="105"/>
  <c r="AT55" i="105" s="1"/>
  <c r="AG86" i="90"/>
  <c r="AT88" i="90" s="1"/>
  <c r="AG77" i="114"/>
  <c r="AT79" i="114" s="1"/>
  <c r="AG76" i="98"/>
  <c r="AT78" i="98" s="1"/>
  <c r="AG72" i="108"/>
  <c r="AT74" i="108" s="1"/>
  <c r="AG72" i="8"/>
  <c r="AT74" i="8" s="1"/>
  <c r="AU74" i="8"/>
  <c r="AG59" i="94"/>
  <c r="AT61" i="94" s="1"/>
  <c r="AG59" i="77"/>
  <c r="AT61" i="77" s="1"/>
  <c r="AG47" i="96"/>
  <c r="AT49" i="96" s="1"/>
  <c r="AH47" i="96"/>
  <c r="AV49" i="96" s="1"/>
  <c r="AH96" i="110"/>
  <c r="AV98" i="110" s="1"/>
  <c r="AG96" i="110"/>
  <c r="AT98" i="110" s="1"/>
  <c r="AG90" i="108"/>
  <c r="AG87" i="96"/>
  <c r="AT89" i="96" s="1"/>
  <c r="AH87" i="96"/>
  <c r="AV89" i="96" s="1"/>
  <c r="AG87" i="77"/>
  <c r="AT89" i="77" s="1"/>
  <c r="AH87" i="77"/>
  <c r="AV89" i="77" s="1"/>
  <c r="AG78" i="77"/>
  <c r="AT80" i="77" s="1"/>
  <c r="AG58" i="112"/>
  <c r="AT60" i="112" s="1"/>
  <c r="AG39" i="92"/>
  <c r="AT41" i="92" s="1"/>
  <c r="AH39" i="92"/>
  <c r="AV41" i="92" s="1"/>
  <c r="AG94" i="85"/>
  <c r="AH94" i="85" s="1"/>
  <c r="AV96" i="85" s="1"/>
  <c r="AG91" i="110"/>
  <c r="AT93" i="110" s="1"/>
  <c r="AG92" i="83"/>
  <c r="AT94" i="83" s="1"/>
  <c r="AG88" i="105"/>
  <c r="AT90" i="105" s="1"/>
  <c r="AG75" i="108"/>
  <c r="AT77" i="108" s="1"/>
  <c r="AG74" i="94"/>
  <c r="AG71" i="92"/>
  <c r="AT73" i="92" s="1"/>
  <c r="AG67" i="83"/>
  <c r="AG54" i="112"/>
  <c r="AT56" i="112" s="1"/>
  <c r="AG54" i="92"/>
  <c r="AT56" i="92" s="1"/>
  <c r="AG57" i="79"/>
  <c r="AT59" i="79" s="1"/>
  <c r="AG56" i="75"/>
  <c r="AT58" i="75" s="1"/>
  <c r="AG33" i="112"/>
  <c r="AT35" i="112" s="1"/>
  <c r="AG26" i="112"/>
  <c r="AT28" i="112" s="1"/>
  <c r="AG24" i="98"/>
  <c r="AG24" i="8"/>
  <c r="AL9" i="8"/>
  <c r="AU26" i="8"/>
  <c r="AG4" i="103"/>
  <c r="AT6" i="103" s="1"/>
  <c r="AG40" i="101"/>
  <c r="AT42" i="101" s="1"/>
  <c r="AG38" i="85"/>
  <c r="AT40" i="85" s="1"/>
  <c r="AG26" i="114"/>
  <c r="AT28" i="114" s="1"/>
  <c r="AG7" i="98"/>
  <c r="AT9" i="98" s="1"/>
  <c r="AG88" i="96"/>
  <c r="AT90" i="96" s="1"/>
  <c r="AG62" i="105"/>
  <c r="AT64" i="105" s="1"/>
  <c r="AG62" i="87"/>
  <c r="AT64" i="87" s="1"/>
  <c r="AG47" i="105"/>
  <c r="AT49" i="105" s="1"/>
  <c r="AH47" i="105"/>
  <c r="AV49" i="105" s="1"/>
  <c r="AG37" i="81"/>
  <c r="AT39" i="81" s="1"/>
  <c r="AH37" i="81"/>
  <c r="AV39" i="81" s="1"/>
  <c r="AG45" i="8"/>
  <c r="AT47" i="8" s="1"/>
  <c r="AU47" i="8"/>
  <c r="AG28" i="83"/>
  <c r="AT30" i="83" s="1"/>
  <c r="AG32" i="8"/>
  <c r="AL10" i="8"/>
  <c r="AH32" i="8"/>
  <c r="AV34" i="8" s="1"/>
  <c r="AU34" i="8"/>
  <c r="AG3" i="114"/>
  <c r="AG6" i="87"/>
  <c r="AT8" i="87" s="1"/>
  <c r="AG100" i="112"/>
  <c r="AT102" i="112" s="1"/>
  <c r="AG100" i="77"/>
  <c r="AT102" i="77" s="1"/>
  <c r="AG4" i="108"/>
  <c r="AT6" i="108" s="1"/>
  <c r="AG7" i="79"/>
  <c r="AT9" i="79" s="1"/>
  <c r="AH7" i="79"/>
  <c r="AV9" i="79" s="1"/>
  <c r="AG80" i="101"/>
  <c r="AG15" i="79"/>
  <c r="AG14" i="79"/>
  <c r="AT16" i="79" s="1"/>
  <c r="AH14" i="79"/>
  <c r="AV16" i="79" s="1"/>
  <c r="AG6" i="101"/>
  <c r="AT8" i="101" s="1"/>
  <c r="AG8" i="85"/>
  <c r="AT10" i="85" s="1"/>
  <c r="AH8" i="85"/>
  <c r="AV10" i="85" s="1"/>
  <c r="AG23" i="98"/>
  <c r="AT25" i="98" s="1"/>
  <c r="AH23" i="98"/>
  <c r="AV25" i="98" s="1"/>
  <c r="AG14" i="108"/>
  <c r="AT16" i="108" s="1"/>
  <c r="AH14" i="108"/>
  <c r="AV16" i="108" s="1"/>
  <c r="AG18" i="103"/>
  <c r="AT20" i="103" s="1"/>
  <c r="AG144" i="98"/>
  <c r="AG139" i="98"/>
  <c r="AG137" i="92"/>
  <c r="AH137" i="92" s="1"/>
  <c r="AG118" i="90"/>
  <c r="AH118" i="90" s="1"/>
  <c r="AG105" i="112"/>
  <c r="AH105" i="112" s="1"/>
  <c r="AG80" i="112"/>
  <c r="AG15" i="77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G22" i="8"/>
  <c r="AT24" i="8" s="1"/>
  <c r="AU24" i="8"/>
  <c r="AG145" i="8"/>
  <c r="AH145" i="8" s="1"/>
  <c r="AL32" i="8"/>
  <c r="AG150" i="8"/>
  <c r="AG137" i="8"/>
  <c r="AH137" i="8" s="1"/>
  <c r="AG145" i="94"/>
  <c r="AH145" i="94" s="1"/>
  <c r="AG117" i="105"/>
  <c r="AH117" i="105" s="1"/>
  <c r="AG153" i="98"/>
  <c r="AH153" i="98" s="1"/>
  <c r="AG150" i="94"/>
  <c r="AG143" i="94"/>
  <c r="AH143" i="94"/>
  <c r="AG137" i="83"/>
  <c r="AH137" i="83" s="1"/>
  <c r="AG133" i="77"/>
  <c r="AH133" i="77"/>
  <c r="AG125" i="75"/>
  <c r="AH125" i="75" s="1"/>
  <c r="AG115" i="114"/>
  <c r="AH115" i="114" s="1"/>
  <c r="AG146" i="101"/>
  <c r="AH146" i="101" s="1"/>
  <c r="AG145" i="77"/>
  <c r="AH145" i="77" s="1"/>
  <c r="AG141" i="77"/>
  <c r="AH141" i="77" s="1"/>
  <c r="AG137" i="79"/>
  <c r="AH137" i="79" s="1"/>
  <c r="AG124" i="103"/>
  <c r="AH124" i="103" s="1"/>
  <c r="AG113" i="79"/>
  <c r="AH113" i="79" s="1"/>
  <c r="AG133" i="110"/>
  <c r="AH133" i="110"/>
  <c r="AG129" i="90"/>
  <c r="AG127" i="112"/>
  <c r="AH127" i="112" s="1"/>
  <c r="AG116" i="101"/>
  <c r="AG114" i="96"/>
  <c r="AH114" i="96" s="1"/>
  <c r="AG127" i="110"/>
  <c r="AH127" i="110" s="1"/>
  <c r="AG121" i="112"/>
  <c r="AG118" i="81"/>
  <c r="AH118" i="81" s="1"/>
  <c r="AG110" i="103"/>
  <c r="AG132" i="114"/>
  <c r="AH132" i="114" s="1"/>
  <c r="AG130" i="85"/>
  <c r="AH130" i="85" s="1"/>
  <c r="AG126" i="110"/>
  <c r="AH126" i="110" s="1"/>
  <c r="AG126" i="90"/>
  <c r="AH126" i="90" s="1"/>
  <c r="AG114" i="94"/>
  <c r="AH114" i="94" s="1"/>
  <c r="AK23" i="8"/>
  <c r="AG107" i="108"/>
  <c r="AH107" i="108" s="1"/>
  <c r="AG46" i="112"/>
  <c r="AT48" i="112" s="1"/>
  <c r="AG159" i="112"/>
  <c r="AH159" i="112"/>
  <c r="AG67" i="112"/>
  <c r="AG52" i="112"/>
  <c r="AG81" i="112"/>
  <c r="AT83" i="112" s="1"/>
  <c r="AG11" i="112"/>
  <c r="AT13" i="112" s="1"/>
  <c r="AG20" i="112"/>
  <c r="AG141" i="112"/>
  <c r="AH141" i="112" s="1"/>
  <c r="AH158" i="110"/>
  <c r="AG158" i="110"/>
  <c r="AG55" i="110"/>
  <c r="AG40" i="110"/>
  <c r="AT42" i="110" s="1"/>
  <c r="AG77" i="110"/>
  <c r="AT79" i="110" s="1"/>
  <c r="AG29" i="110"/>
  <c r="AT31" i="110" s="1"/>
  <c r="AG9" i="110"/>
  <c r="AT11" i="110" s="1"/>
  <c r="AG153" i="110"/>
  <c r="AH153" i="110" s="1"/>
  <c r="AG4" i="110"/>
  <c r="AT6" i="110" s="1"/>
  <c r="AG148" i="110"/>
  <c r="AH148" i="110" s="1"/>
  <c r="AG119" i="110"/>
  <c r="AH119" i="110" s="1"/>
  <c r="AG102" i="110"/>
  <c r="AT104" i="110" s="1"/>
  <c r="AG149" i="110"/>
  <c r="AH149" i="110"/>
  <c r="AG121" i="110"/>
  <c r="AG112" i="110"/>
  <c r="AH112" i="110" s="1"/>
  <c r="AG104" i="110"/>
  <c r="AG109" i="90"/>
  <c r="AH109" i="90" s="1"/>
  <c r="AG60" i="98"/>
  <c r="AT62" i="98" s="1"/>
  <c r="AH160" i="98"/>
  <c r="AG160" i="98"/>
  <c r="AG158" i="98"/>
  <c r="AH158" i="98"/>
  <c r="AG31" i="98"/>
  <c r="AT33" i="98" s="1"/>
  <c r="AG86" i="98"/>
  <c r="AT88" i="98" s="1"/>
  <c r="AG43" i="98"/>
  <c r="AT45" i="98" s="1"/>
  <c r="AH43" i="98"/>
  <c r="AV45" i="98" s="1"/>
  <c r="AG103" i="98"/>
  <c r="AT105" i="98" s="1"/>
  <c r="AG12" i="98"/>
  <c r="AG99" i="98"/>
  <c r="AT101" i="98" s="1"/>
  <c r="AG145" i="98"/>
  <c r="AH145" i="98" s="1"/>
  <c r="AG82" i="98"/>
  <c r="AT84" i="98" s="1"/>
  <c r="AG102" i="98"/>
  <c r="AT104" i="98" s="1"/>
  <c r="AG146" i="98"/>
  <c r="AH146" i="98"/>
  <c r="AG135" i="98"/>
  <c r="AH135" i="98" s="1"/>
  <c r="AG108" i="98"/>
  <c r="AH108" i="98" s="1"/>
  <c r="AG47" i="94"/>
  <c r="AT49" i="94" s="1"/>
  <c r="AH47" i="94"/>
  <c r="AV49" i="94" s="1"/>
  <c r="AG43" i="94"/>
  <c r="AT45" i="94" s="1"/>
  <c r="AH43" i="94"/>
  <c r="AV45" i="94" s="1"/>
  <c r="AG67" i="94"/>
  <c r="AG52" i="94"/>
  <c r="AG28" i="94"/>
  <c r="AT30" i="94" s="1"/>
  <c r="AG51" i="94"/>
  <c r="AT53" i="94" s="1"/>
  <c r="AH51" i="94"/>
  <c r="AV53" i="94" s="1"/>
  <c r="AG81" i="94"/>
  <c r="AT83" i="94" s="1"/>
  <c r="AG13" i="94"/>
  <c r="AT15" i="94" s="1"/>
  <c r="AG110" i="94"/>
  <c r="AG80" i="94"/>
  <c r="AG102" i="94"/>
  <c r="AT104" i="94" s="1"/>
  <c r="AG144" i="94"/>
  <c r="AG135" i="94"/>
  <c r="AH135" i="94" s="1"/>
  <c r="AG109" i="85"/>
  <c r="AH109" i="85" s="1"/>
  <c r="AG105" i="75"/>
  <c r="AH105" i="75" s="1"/>
  <c r="AG158" i="103"/>
  <c r="AH158" i="103"/>
  <c r="AG84" i="105"/>
  <c r="AG87" i="81"/>
  <c r="AT89" i="81" s="1"/>
  <c r="AH87" i="81"/>
  <c r="AV89" i="81" s="1"/>
  <c r="AG76" i="75"/>
  <c r="AT78" i="75" s="1"/>
  <c r="AG68" i="98"/>
  <c r="AT70" i="98" s="1"/>
  <c r="AG69" i="83"/>
  <c r="AT71" i="83" s="1"/>
  <c r="AG42" i="103"/>
  <c r="AT44" i="103" s="1"/>
  <c r="AG42" i="87"/>
  <c r="AT44" i="87" s="1"/>
  <c r="AG157" i="112"/>
  <c r="AH157" i="112"/>
  <c r="AG95" i="8"/>
  <c r="AT97" i="8" s="1"/>
  <c r="AU97" i="8"/>
  <c r="AG90" i="94"/>
  <c r="AG86" i="114"/>
  <c r="AT88" i="114" s="1"/>
  <c r="AG85" i="103"/>
  <c r="AT87" i="103" s="1"/>
  <c r="AG78" i="90"/>
  <c r="AT80" i="90" s="1"/>
  <c r="AG74" i="8"/>
  <c r="AH74" i="8" s="1"/>
  <c r="AV76" i="8" s="1"/>
  <c r="AL14" i="8"/>
  <c r="AU76" i="8"/>
  <c r="AG53" i="110"/>
  <c r="AT55" i="110" s="1"/>
  <c r="AG62" i="101"/>
  <c r="AT64" i="101" s="1"/>
  <c r="AG65" i="96"/>
  <c r="AT67" i="96" s="1"/>
  <c r="AG53" i="92"/>
  <c r="AT55" i="92" s="1"/>
  <c r="AG62" i="83"/>
  <c r="AT64" i="83" s="1"/>
  <c r="AG65" i="79"/>
  <c r="AT67" i="79" s="1"/>
  <c r="AG53" i="75"/>
  <c r="AT55" i="75" s="1"/>
  <c r="AG44" i="112"/>
  <c r="AT46" i="112" s="1"/>
  <c r="AG41" i="110"/>
  <c r="AT43" i="110" s="1"/>
  <c r="AG41" i="108"/>
  <c r="AT43" i="108" s="1"/>
  <c r="AG33" i="90"/>
  <c r="AT35" i="90" s="1"/>
  <c r="AG43" i="79"/>
  <c r="AT45" i="79" s="1"/>
  <c r="AH43" i="79"/>
  <c r="AV45" i="79" s="1"/>
  <c r="AG96" i="96"/>
  <c r="AT98" i="96" s="1"/>
  <c r="AH96" i="96"/>
  <c r="AV98" i="96" s="1"/>
  <c r="AG84" i="87"/>
  <c r="AG84" i="8"/>
  <c r="AH84" i="8" s="1"/>
  <c r="AV86" i="8" s="1"/>
  <c r="AL16" i="8"/>
  <c r="AU86" i="8"/>
  <c r="AG78" i="83"/>
  <c r="AT80" i="83" s="1"/>
  <c r="AG69" i="98"/>
  <c r="AT71" i="98" s="1"/>
  <c r="AG70" i="79"/>
  <c r="AT72" i="79" s="1"/>
  <c r="AG53" i="85"/>
  <c r="AT55" i="85" s="1"/>
  <c r="AG66" i="8"/>
  <c r="AT68" i="8" s="1"/>
  <c r="AU68" i="8"/>
  <c r="AG36" i="94"/>
  <c r="AT38" i="94" s="1"/>
  <c r="AG94" i="8"/>
  <c r="AH94" i="8" s="1"/>
  <c r="AV96" i="8" s="1"/>
  <c r="AL18" i="8"/>
  <c r="AU96" i="8"/>
  <c r="AG90" i="98"/>
  <c r="AG90" i="77"/>
  <c r="AG86" i="103"/>
  <c r="AT88" i="103" s="1"/>
  <c r="AH86" i="103"/>
  <c r="AV88" i="103" s="1"/>
  <c r="AG89" i="87"/>
  <c r="AT91" i="87" s="1"/>
  <c r="AG73" i="83"/>
  <c r="AT75" i="83" s="1"/>
  <c r="AG54" i="110"/>
  <c r="AT56" i="110" s="1"/>
  <c r="AG62" i="103"/>
  <c r="AT64" i="103" s="1"/>
  <c r="AG60" i="96"/>
  <c r="AT62" i="96" s="1"/>
  <c r="AG62" i="85"/>
  <c r="AT64" i="85" s="1"/>
  <c r="AG54" i="81"/>
  <c r="AT56" i="81" s="1"/>
  <c r="AG36" i="114"/>
  <c r="AT38" i="114" s="1"/>
  <c r="AG35" i="112"/>
  <c r="AT37" i="112" s="1"/>
  <c r="AG46" i="108"/>
  <c r="AT48" i="108" s="1"/>
  <c r="AG21" i="110"/>
  <c r="AT23" i="110" s="1"/>
  <c r="AG75" i="101"/>
  <c r="AT77" i="101" s="1"/>
  <c r="AG46" i="98"/>
  <c r="AT48" i="98" s="1"/>
  <c r="AG36" i="83"/>
  <c r="AT38" i="83" s="1"/>
  <c r="AG44" i="75"/>
  <c r="AT46" i="75" s="1"/>
  <c r="AG10" i="114"/>
  <c r="AT12" i="114" s="1"/>
  <c r="AG36" i="105"/>
  <c r="AT38" i="105" s="1"/>
  <c r="AG34" i="90"/>
  <c r="AT36" i="90" s="1"/>
  <c r="AG40" i="75"/>
  <c r="AT42" i="75" s="1"/>
  <c r="AG25" i="8"/>
  <c r="AT27" i="8" s="1"/>
  <c r="AU27" i="8"/>
  <c r="AG9" i="90"/>
  <c r="AT11" i="90" s="1"/>
  <c r="AG8" i="77"/>
  <c r="AT10" i="77" s="1"/>
  <c r="AH8" i="77"/>
  <c r="AV10" i="77" s="1"/>
  <c r="AG83" i="101"/>
  <c r="AT85" i="101" s="1"/>
  <c r="AH83" i="101"/>
  <c r="AV85" i="101" s="1"/>
  <c r="AG81" i="8"/>
  <c r="AT83" i="8" s="1"/>
  <c r="AU83" i="8"/>
  <c r="AG49" i="98"/>
  <c r="AG49" i="81"/>
  <c r="AG17" i="77"/>
  <c r="AT19" i="77" s="1"/>
  <c r="AG154" i="85"/>
  <c r="AH154" i="85" s="1"/>
  <c r="AG19" i="101"/>
  <c r="AT21" i="101" s="1"/>
  <c r="AG18" i="81"/>
  <c r="AT20" i="81" s="1"/>
  <c r="AG101" i="110"/>
  <c r="AG97" i="98"/>
  <c r="AG101" i="75"/>
  <c r="AG20" i="98"/>
  <c r="AG14" i="87"/>
  <c r="AT16" i="87" s="1"/>
  <c r="AH14" i="87"/>
  <c r="AV16" i="87" s="1"/>
  <c r="AG3" i="105"/>
  <c r="AG100" i="114"/>
  <c r="AT102" i="114" s="1"/>
  <c r="AG100" i="79"/>
  <c r="AT102" i="79" s="1"/>
  <c r="AG21" i="103"/>
  <c r="AT23" i="103" s="1"/>
  <c r="AG9" i="112"/>
  <c r="AT11" i="112" s="1"/>
  <c r="AG7" i="96"/>
  <c r="AT9" i="96" s="1"/>
  <c r="AG4" i="8"/>
  <c r="AT6" i="8" s="1"/>
  <c r="AU6" i="8"/>
  <c r="AG80" i="90"/>
  <c r="AG101" i="112"/>
  <c r="AG97" i="101"/>
  <c r="AG101" i="77"/>
  <c r="AG151" i="94"/>
  <c r="AH151" i="94"/>
  <c r="AG149" i="103"/>
  <c r="AH149" i="103"/>
  <c r="AG149" i="79"/>
  <c r="AH149" i="79"/>
  <c r="AG143" i="98"/>
  <c r="AH143" i="98"/>
  <c r="AG131" i="103"/>
  <c r="AH131" i="103"/>
  <c r="AG127" i="85"/>
  <c r="AH127" i="85" s="1"/>
  <c r="AG125" i="77"/>
  <c r="AH125" i="77" s="1"/>
  <c r="AG10" i="77"/>
  <c r="AT12" i="77" s="1"/>
  <c r="AG141" i="8"/>
  <c r="AH141" i="8" s="1"/>
  <c r="AG153" i="85"/>
  <c r="AH153" i="85" s="1"/>
  <c r="AG148" i="90"/>
  <c r="AH148" i="90" s="1"/>
  <c r="AG139" i="114"/>
  <c r="AG140" i="90"/>
  <c r="AH140" i="90" s="1"/>
  <c r="AG131" i="77"/>
  <c r="AH131" i="77"/>
  <c r="AG154" i="90"/>
  <c r="AH154" i="90" s="1"/>
  <c r="AG151" i="77"/>
  <c r="AH151" i="77"/>
  <c r="AG149" i="96"/>
  <c r="AH149" i="96"/>
  <c r="AG136" i="81"/>
  <c r="AH136" i="81" s="1"/>
  <c r="AG112" i="114"/>
  <c r="AH112" i="114" s="1"/>
  <c r="AG150" i="87"/>
  <c r="AG148" i="8"/>
  <c r="AH148" i="8" s="1"/>
  <c r="AG124" i="112"/>
  <c r="AH124" i="112" s="1"/>
  <c r="AG119" i="94"/>
  <c r="AH119" i="94" s="1"/>
  <c r="AG131" i="96"/>
  <c r="AH131" i="96"/>
  <c r="AG128" i="114"/>
  <c r="AH128" i="114"/>
  <c r="AG120" i="105"/>
  <c r="AH120" i="105"/>
  <c r="AG140" i="77"/>
  <c r="AH140" i="77" s="1"/>
  <c r="AG129" i="94"/>
  <c r="AG127" i="94"/>
  <c r="AH127" i="94" s="1"/>
  <c r="AG125" i="8"/>
  <c r="AH125" i="8" s="1"/>
  <c r="AG120" i="108"/>
  <c r="AH120" i="108"/>
  <c r="AG112" i="90"/>
  <c r="AH112" i="90" s="1"/>
  <c r="AG131" i="87"/>
  <c r="AH131" i="87"/>
  <c r="AG124" i="114"/>
  <c r="AH124" i="114" s="1"/>
  <c r="AG120" i="114"/>
  <c r="AH120" i="114"/>
  <c r="AG119" i="8"/>
  <c r="AH119" i="8" s="1"/>
  <c r="AG110" i="96"/>
  <c r="AG107" i="110"/>
  <c r="AH107" i="110" s="1"/>
  <c r="AG109" i="112"/>
  <c r="AH109" i="112" s="1"/>
  <c r="AH159" i="103"/>
  <c r="AG159" i="103"/>
  <c r="AG39" i="103"/>
  <c r="AT41" i="103" s="1"/>
  <c r="AH39" i="103"/>
  <c r="AV41" i="103" s="1"/>
  <c r="AG40" i="103"/>
  <c r="AT42" i="103" s="1"/>
  <c r="AG24" i="103"/>
  <c r="AG60" i="103"/>
  <c r="AT62" i="103" s="1"/>
  <c r="AG47" i="103"/>
  <c r="AT49" i="103" s="1"/>
  <c r="AH47" i="103"/>
  <c r="AV49" i="103" s="1"/>
  <c r="AG10" i="103"/>
  <c r="AT12" i="103" s="1"/>
  <c r="AG6" i="103"/>
  <c r="AT8" i="103" s="1"/>
  <c r="AG16" i="103"/>
  <c r="AT18" i="103" s="1"/>
  <c r="AG134" i="103"/>
  <c r="AG50" i="103"/>
  <c r="AT52" i="103" s="1"/>
  <c r="AH50" i="103"/>
  <c r="AV52" i="103" s="1"/>
  <c r="AG98" i="103"/>
  <c r="AT100" i="103" s="1"/>
  <c r="AG142" i="103"/>
  <c r="AH142" i="103" s="1"/>
  <c r="AG138" i="103"/>
  <c r="AH138" i="103" s="1"/>
  <c r="AG115" i="103"/>
  <c r="AH115" i="103" s="1"/>
  <c r="AG106" i="101"/>
  <c r="AH106" i="101" s="1"/>
  <c r="AG37" i="96"/>
  <c r="AT39" i="96" s="1"/>
  <c r="AH37" i="96"/>
  <c r="AV39" i="96" s="1"/>
  <c r="AG72" i="96"/>
  <c r="AT74" i="96" s="1"/>
  <c r="AG33" i="96"/>
  <c r="AT35" i="96" s="1"/>
  <c r="AG75" i="96"/>
  <c r="AT77" i="96" s="1"/>
  <c r="AG46" i="96"/>
  <c r="AT48" i="96" s="1"/>
  <c r="AG22" i="96"/>
  <c r="AT24" i="96" s="1"/>
  <c r="AG18" i="96"/>
  <c r="AT20" i="96" s="1"/>
  <c r="AG4" i="96"/>
  <c r="AT6" i="96" s="1"/>
  <c r="AG138" i="96"/>
  <c r="AH138" i="96" s="1"/>
  <c r="AG135" i="96"/>
  <c r="AH135" i="96" s="1"/>
  <c r="AG102" i="96"/>
  <c r="AT104" i="96" s="1"/>
  <c r="AG142" i="96"/>
  <c r="AH142" i="96"/>
  <c r="AG118" i="96"/>
  <c r="AH118" i="96" s="1"/>
  <c r="AG105" i="92"/>
  <c r="AH105" i="92" s="1"/>
  <c r="AG106" i="85"/>
  <c r="AH106" i="85" s="1"/>
  <c r="AG94" i="92"/>
  <c r="AG59" i="92"/>
  <c r="AT61" i="92" s="1"/>
  <c r="AG34" i="92"/>
  <c r="AT36" i="92" s="1"/>
  <c r="AG68" i="92"/>
  <c r="AT70" i="92" s="1"/>
  <c r="AG29" i="92"/>
  <c r="AT31" i="92" s="1"/>
  <c r="AG99" i="92"/>
  <c r="AT101" i="92" s="1"/>
  <c r="AG13" i="92"/>
  <c r="AT15" i="92" s="1"/>
  <c r="AG103" i="92"/>
  <c r="AT105" i="92" s="1"/>
  <c r="AG153" i="92"/>
  <c r="AH153" i="92" s="1"/>
  <c r="AG119" i="92"/>
  <c r="AH119" i="92" s="1"/>
  <c r="AG81" i="92"/>
  <c r="AT83" i="92" s="1"/>
  <c r="AG98" i="92"/>
  <c r="AT100" i="92" s="1"/>
  <c r="AG145" i="92"/>
  <c r="AH145" i="92" s="1"/>
  <c r="AG134" i="92"/>
  <c r="AG113" i="92"/>
  <c r="AH113" i="92" s="1"/>
  <c r="AG155" i="90"/>
  <c r="AH155" i="90"/>
  <c r="AG156" i="90"/>
  <c r="AH156" i="90"/>
  <c r="AG43" i="90"/>
  <c r="AT45" i="90" s="1"/>
  <c r="AH43" i="90"/>
  <c r="AV45" i="90" s="1"/>
  <c r="AG64" i="90"/>
  <c r="AT66" i="90" s="1"/>
  <c r="AG65" i="90"/>
  <c r="AT67" i="90" s="1"/>
  <c r="AG35" i="90"/>
  <c r="AT37" i="90" s="1"/>
  <c r="AG26" i="90"/>
  <c r="AT28" i="90" s="1"/>
  <c r="AG12" i="90"/>
  <c r="AG99" i="90"/>
  <c r="AT101" i="90" s="1"/>
  <c r="AG83" i="90"/>
  <c r="AT85" i="90" s="1"/>
  <c r="AH83" i="90"/>
  <c r="AV85" i="90" s="1"/>
  <c r="AG145" i="90"/>
  <c r="AH145" i="90" s="1"/>
  <c r="AG6" i="90"/>
  <c r="AT8" i="90" s="1"/>
  <c r="AG15" i="90"/>
  <c r="AG151" i="90"/>
  <c r="AH151" i="90"/>
  <c r="AG123" i="90"/>
  <c r="AG138" i="90"/>
  <c r="AH138" i="90" s="1"/>
  <c r="AG117" i="90"/>
  <c r="AH117" i="90" s="1"/>
  <c r="AG107" i="77"/>
  <c r="AH107" i="77" s="1"/>
  <c r="AH158" i="85"/>
  <c r="AG158" i="85"/>
  <c r="AG40" i="85"/>
  <c r="AT42" i="85" s="1"/>
  <c r="AG25" i="85"/>
  <c r="AT27" i="85" s="1"/>
  <c r="AG84" i="85"/>
  <c r="AG67" i="85"/>
  <c r="AG52" i="85"/>
  <c r="AG43" i="85"/>
  <c r="AT45" i="85" s="1"/>
  <c r="AH43" i="85"/>
  <c r="AV45" i="85" s="1"/>
  <c r="AG20" i="85"/>
  <c r="AG16" i="85"/>
  <c r="AT18" i="85" s="1"/>
  <c r="AG81" i="85"/>
  <c r="AT83" i="85" s="1"/>
  <c r="AG147" i="85"/>
  <c r="AH147" i="85" s="1"/>
  <c r="AG6" i="85"/>
  <c r="AT8" i="85" s="1"/>
  <c r="AG15" i="85"/>
  <c r="AG148" i="85"/>
  <c r="AH148" i="85" s="1"/>
  <c r="AG143" i="85"/>
  <c r="AH143" i="85"/>
  <c r="AG121" i="85"/>
  <c r="AG107" i="81"/>
  <c r="AH107" i="81" s="1"/>
  <c r="AG85" i="101"/>
  <c r="AT87" i="101" s="1"/>
  <c r="AG91" i="94"/>
  <c r="AT93" i="94" s="1"/>
  <c r="AG76" i="114"/>
  <c r="AT78" i="114" s="1"/>
  <c r="AG160" i="94"/>
  <c r="AH160" i="94"/>
  <c r="AH160" i="112"/>
  <c r="AG160" i="112"/>
  <c r="AG96" i="8"/>
  <c r="AT98" i="8" s="1"/>
  <c r="AU98" i="8"/>
  <c r="AH96" i="8"/>
  <c r="AV98" i="8" s="1"/>
  <c r="AG84" i="110"/>
  <c r="AG74" i="114"/>
  <c r="AG69" i="94"/>
  <c r="AT71" i="94" s="1"/>
  <c r="AG71" i="79"/>
  <c r="AT73" i="79" s="1"/>
  <c r="AG61" i="103"/>
  <c r="AT63" i="103" s="1"/>
  <c r="AG53" i="77"/>
  <c r="AT55" i="77" s="1"/>
  <c r="AG155" i="110"/>
  <c r="AH155" i="110"/>
  <c r="AG85" i="8"/>
  <c r="AT87" i="8" s="1"/>
  <c r="AU87" i="8"/>
  <c r="AG76" i="103"/>
  <c r="AT78" i="103" s="1"/>
  <c r="AG71" i="110"/>
  <c r="AT73" i="110" s="1"/>
  <c r="AG71" i="75"/>
  <c r="AT73" i="75" s="1"/>
  <c r="AG48" i="98"/>
  <c r="AT50" i="98" s="1"/>
  <c r="AH48" i="98"/>
  <c r="AV50" i="98" s="1"/>
  <c r="AG37" i="94"/>
  <c r="AT39" i="94" s="1"/>
  <c r="AH37" i="94"/>
  <c r="AV39" i="94" s="1"/>
  <c r="AG96" i="83"/>
  <c r="AT98" i="83" s="1"/>
  <c r="AH96" i="83"/>
  <c r="AV98" i="83" s="1"/>
  <c r="AG87" i="98"/>
  <c r="AT89" i="98" s="1"/>
  <c r="AH87" i="98"/>
  <c r="AV89" i="98" s="1"/>
  <c r="AG84" i="79"/>
  <c r="AG73" i="103"/>
  <c r="AT75" i="103" s="1"/>
  <c r="AG59" i="108"/>
  <c r="AT61" i="108" s="1"/>
  <c r="AG56" i="96"/>
  <c r="AT58" i="96" s="1"/>
  <c r="AG61" i="87"/>
  <c r="AT63" i="87" s="1"/>
  <c r="AG58" i="77"/>
  <c r="AT60" i="77" s="1"/>
  <c r="AG40" i="79"/>
  <c r="AT42" i="79" s="1"/>
  <c r="AG46" i="8"/>
  <c r="AT48" i="8" s="1"/>
  <c r="AU48" i="8"/>
  <c r="AG94" i="112"/>
  <c r="AH94" i="112" s="1"/>
  <c r="AV96" i="112" s="1"/>
  <c r="AG95" i="87"/>
  <c r="AT97" i="87" s="1"/>
  <c r="AG90" i="101"/>
  <c r="AG91" i="79"/>
  <c r="AT93" i="79" s="1"/>
  <c r="AG85" i="105"/>
  <c r="AT87" i="105" s="1"/>
  <c r="AG76" i="94"/>
  <c r="AT78" i="94" s="1"/>
  <c r="AG72" i="85"/>
  <c r="AT74" i="85" s="1"/>
  <c r="AG69" i="8"/>
  <c r="AT71" i="8" s="1"/>
  <c r="AU71" i="8"/>
  <c r="AG60" i="110"/>
  <c r="AT62" i="110" s="1"/>
  <c r="AG57" i="96"/>
  <c r="AT59" i="96" s="1"/>
  <c r="AG56" i="92"/>
  <c r="AT58" i="92" s="1"/>
  <c r="AG58" i="75"/>
  <c r="AT60" i="75" s="1"/>
  <c r="AG42" i="114"/>
  <c r="AT44" i="114" s="1"/>
  <c r="AG37" i="112"/>
  <c r="AT39" i="112" s="1"/>
  <c r="AH37" i="112"/>
  <c r="AV39" i="112" s="1"/>
  <c r="AG38" i="92"/>
  <c r="AT40" i="92" s="1"/>
  <c r="AG46" i="75"/>
  <c r="AT48" i="75" s="1"/>
  <c r="AG27" i="101"/>
  <c r="AT29" i="101" s="1"/>
  <c r="AG31" i="110"/>
  <c r="AT33" i="110" s="1"/>
  <c r="AG31" i="92"/>
  <c r="AT33" i="92" s="1"/>
  <c r="AG25" i="79"/>
  <c r="AT27" i="79" s="1"/>
  <c r="AG21" i="101"/>
  <c r="AT23" i="101" s="1"/>
  <c r="AG42" i="108"/>
  <c r="AT44" i="108" s="1"/>
  <c r="AG32" i="92"/>
  <c r="AH32" i="92"/>
  <c r="AV34" i="92" s="1"/>
  <c r="AG48" i="75"/>
  <c r="AT50" i="75" s="1"/>
  <c r="AH48" i="75"/>
  <c r="AV50" i="75" s="1"/>
  <c r="AG8" i="108"/>
  <c r="AT10" i="108" s="1"/>
  <c r="AH8" i="108"/>
  <c r="AV10" i="108" s="1"/>
  <c r="AG86" i="110"/>
  <c r="AT88" i="110" s="1"/>
  <c r="AH86" i="110"/>
  <c r="AV88" i="110" s="1"/>
  <c r="AG58" i="114"/>
  <c r="AT60" i="114" s="1"/>
  <c r="AG58" i="96"/>
  <c r="AT60" i="96" s="1"/>
  <c r="AG58" i="79"/>
  <c r="AT60" i="79" s="1"/>
  <c r="AG43" i="83"/>
  <c r="AT45" i="83" s="1"/>
  <c r="AH43" i="83"/>
  <c r="AV45" i="83" s="1"/>
  <c r="AG33" i="77"/>
  <c r="AT35" i="77" s="1"/>
  <c r="AG30" i="105"/>
  <c r="AT32" i="105" s="1"/>
  <c r="AG30" i="87"/>
  <c r="AT32" i="87" s="1"/>
  <c r="AG13" i="105"/>
  <c r="AT15" i="105" s="1"/>
  <c r="AG28" i="110"/>
  <c r="AT30" i="110" s="1"/>
  <c r="AG28" i="92"/>
  <c r="AT30" i="92" s="1"/>
  <c r="AG27" i="77"/>
  <c r="AT29" i="77" s="1"/>
  <c r="AG7" i="101"/>
  <c r="AT9" i="101" s="1"/>
  <c r="AG83" i="85"/>
  <c r="AT85" i="85" s="1"/>
  <c r="AH83" i="85"/>
  <c r="AV85" i="85" s="1"/>
  <c r="AG16" i="87"/>
  <c r="AT18" i="87" s="1"/>
  <c r="AG100" i="98"/>
  <c r="AT102" i="98" s="1"/>
  <c r="AG153" i="112"/>
  <c r="AH153" i="112" s="1"/>
  <c r="AG21" i="77"/>
  <c r="AT23" i="77" s="1"/>
  <c r="AG10" i="101"/>
  <c r="AT12" i="101" s="1"/>
  <c r="AG83" i="92"/>
  <c r="AT85" i="92" s="1"/>
  <c r="AH83" i="92"/>
  <c r="AV85" i="92" s="1"/>
  <c r="AG19" i="110"/>
  <c r="AT21" i="110" s="1"/>
  <c r="AG18" i="90"/>
  <c r="AT20" i="90" s="1"/>
  <c r="AG25" i="81"/>
  <c r="AT27" i="81" s="1"/>
  <c r="AG4" i="94"/>
  <c r="AT6" i="94" s="1"/>
  <c r="AG17" i="81"/>
  <c r="AT19" i="81" s="1"/>
  <c r="AG21" i="87"/>
  <c r="AT23" i="87" s="1"/>
  <c r="AG4" i="90"/>
  <c r="AT6" i="90" s="1"/>
  <c r="AG3" i="79"/>
  <c r="AG82" i="103"/>
  <c r="AT84" i="103" s="1"/>
  <c r="AG152" i="75"/>
  <c r="AG149" i="114"/>
  <c r="AH149" i="114"/>
  <c r="AG143" i="108"/>
  <c r="AH143" i="108"/>
  <c r="AG141" i="85"/>
  <c r="AH141" i="85" s="1"/>
  <c r="AG136" i="8"/>
  <c r="AH136" i="8" s="1"/>
  <c r="AG118" i="8"/>
  <c r="AH118" i="8" s="1"/>
  <c r="AG152" i="112"/>
  <c r="AG98" i="77"/>
  <c r="AT100" i="77" s="1"/>
  <c r="AG131" i="8"/>
  <c r="AH131" i="8"/>
  <c r="AG82" i="8"/>
  <c r="AT84" i="8" s="1"/>
  <c r="AU84" i="8"/>
  <c r="AG145" i="105"/>
  <c r="AH145" i="105" s="1"/>
  <c r="AG136" i="103"/>
  <c r="AH136" i="103" s="1"/>
  <c r="AG122" i="114"/>
  <c r="AH122" i="114"/>
  <c r="AG115" i="8"/>
  <c r="AH115" i="8" s="1"/>
  <c r="AG151" i="101"/>
  <c r="AH151" i="101"/>
  <c r="AG148" i="81"/>
  <c r="AH148" i="81" s="1"/>
  <c r="AG143" i="103"/>
  <c r="AH143" i="103"/>
  <c r="AG133" i="96"/>
  <c r="AH133" i="96"/>
  <c r="AG124" i="92"/>
  <c r="AH124" i="92" s="1"/>
  <c r="AG148" i="105"/>
  <c r="AH148" i="105" s="1"/>
  <c r="AG145" i="87"/>
  <c r="AH145" i="87" s="1"/>
  <c r="AG139" i="101"/>
  <c r="AG133" i="108"/>
  <c r="AH133" i="108"/>
  <c r="AG125" i="79"/>
  <c r="AH125" i="79" s="1"/>
  <c r="AG114" i="108"/>
  <c r="AH114" i="108" s="1"/>
  <c r="AG132" i="103"/>
  <c r="AH132" i="103" s="1"/>
  <c r="AG131" i="79"/>
  <c r="AH131" i="79"/>
  <c r="AG128" i="81"/>
  <c r="AH128" i="81"/>
  <c r="AG115" i="112"/>
  <c r="AH115" i="112" s="1"/>
  <c r="AG113" i="87"/>
  <c r="AH113" i="87" s="1"/>
  <c r="AG130" i="81"/>
  <c r="AH130" i="81" s="1"/>
  <c r="AG127" i="81"/>
  <c r="AH127" i="81" s="1"/>
  <c r="AG117" i="96"/>
  <c r="AH117" i="96" s="1"/>
  <c r="AG111" i="94"/>
  <c r="AH111" i="94" s="1"/>
  <c r="AG110" i="77"/>
  <c r="AG132" i="110"/>
  <c r="AH132" i="110" s="1"/>
  <c r="AG129" i="81"/>
  <c r="AG127" i="87"/>
  <c r="AH127" i="87" s="1"/>
  <c r="AG121" i="108"/>
  <c r="AG118" i="85"/>
  <c r="AH118" i="85" s="1"/>
  <c r="AG111" i="90"/>
  <c r="AH111" i="90" s="1"/>
  <c r="AG106" i="112"/>
  <c r="AH106" i="112" s="1"/>
  <c r="AG72" i="114"/>
  <c r="AT74" i="114" s="1"/>
  <c r="AG89" i="114"/>
  <c r="AT91" i="114" s="1"/>
  <c r="AG28" i="114"/>
  <c r="AT30" i="114" s="1"/>
  <c r="AG55" i="114"/>
  <c r="AG33" i="114"/>
  <c r="AT35" i="114" s="1"/>
  <c r="AG99" i="114"/>
  <c r="AT101" i="114" s="1"/>
  <c r="AG9" i="114"/>
  <c r="AT11" i="114" s="1"/>
  <c r="AG153" i="114"/>
  <c r="AH153" i="114" s="1"/>
  <c r="AG146" i="114"/>
  <c r="AH146" i="114"/>
  <c r="AG17" i="114"/>
  <c r="AT19" i="114" s="1"/>
  <c r="AG147" i="114"/>
  <c r="AH147" i="114" s="1"/>
  <c r="AG129" i="114"/>
  <c r="AG118" i="114"/>
  <c r="AH118" i="114" s="1"/>
  <c r="AG156" i="105"/>
  <c r="AH156" i="105"/>
  <c r="AG73" i="105"/>
  <c r="AT75" i="105" s="1"/>
  <c r="AG90" i="105"/>
  <c r="AG46" i="105"/>
  <c r="AT48" i="105" s="1"/>
  <c r="AG63" i="105"/>
  <c r="AT65" i="105" s="1"/>
  <c r="AG37" i="105"/>
  <c r="AT39" i="105" s="1"/>
  <c r="AH37" i="105"/>
  <c r="AV39" i="105" s="1"/>
  <c r="AG12" i="105"/>
  <c r="AG4" i="105"/>
  <c r="AT6" i="105" s="1"/>
  <c r="AG80" i="105"/>
  <c r="AG124" i="105"/>
  <c r="AH124" i="105" s="1"/>
  <c r="AG146" i="105"/>
  <c r="AH146" i="105" s="1"/>
  <c r="AG17" i="105"/>
  <c r="AT19" i="105" s="1"/>
  <c r="AG147" i="105"/>
  <c r="AH147" i="105" s="1"/>
  <c r="AG134" i="105"/>
  <c r="AG115" i="105"/>
  <c r="AH115" i="105" s="1"/>
  <c r="AG104" i="105"/>
  <c r="AG52" i="108"/>
  <c r="AG57" i="108"/>
  <c r="AT59" i="108" s="1"/>
  <c r="AG60" i="108"/>
  <c r="AT62" i="108" s="1"/>
  <c r="AG67" i="108"/>
  <c r="AG39" i="108"/>
  <c r="AT41" i="108" s="1"/>
  <c r="AH39" i="108"/>
  <c r="AV41" i="108" s="1"/>
  <c r="AG35" i="108"/>
  <c r="AT37" i="108" s="1"/>
  <c r="AG16" i="108"/>
  <c r="AT18" i="108" s="1"/>
  <c r="AG11" i="108"/>
  <c r="AT13" i="108" s="1"/>
  <c r="AG7" i="108"/>
  <c r="AT9" i="108" s="1"/>
  <c r="AH7" i="108"/>
  <c r="AV9" i="108" s="1"/>
  <c r="AG21" i="108"/>
  <c r="AT23" i="108" s="1"/>
  <c r="AG141" i="108"/>
  <c r="AH141" i="108" s="1"/>
  <c r="AG82" i="108"/>
  <c r="AT84" i="108" s="1"/>
  <c r="AG102" i="108"/>
  <c r="AT104" i="108" s="1"/>
  <c r="AG146" i="108"/>
  <c r="AH146" i="108" s="1"/>
  <c r="AG138" i="108"/>
  <c r="AH138" i="108" s="1"/>
  <c r="AG127" i="108"/>
  <c r="AH127" i="108" s="1"/>
  <c r="AG108" i="105"/>
  <c r="AH108" i="105" s="1"/>
  <c r="AG84" i="101"/>
  <c r="AG89" i="101"/>
  <c r="AT91" i="101" s="1"/>
  <c r="AG88" i="101"/>
  <c r="AT90" i="101" s="1"/>
  <c r="AG30" i="101"/>
  <c r="AT32" i="101" s="1"/>
  <c r="AG76" i="101"/>
  <c r="AT78" i="101" s="1"/>
  <c r="AG33" i="101"/>
  <c r="AT35" i="101" s="1"/>
  <c r="AG51" i="101"/>
  <c r="AT53" i="101" s="1"/>
  <c r="AH51" i="101"/>
  <c r="AV53" i="101" s="1"/>
  <c r="AG12" i="101"/>
  <c r="AG18" i="101"/>
  <c r="AT20" i="101" s="1"/>
  <c r="AG135" i="101"/>
  <c r="AH135" i="101" s="1"/>
  <c r="AG115" i="101"/>
  <c r="AH115" i="101" s="1"/>
  <c r="AG102" i="101"/>
  <c r="AT104" i="101" s="1"/>
  <c r="AG149" i="101"/>
  <c r="AH149" i="101"/>
  <c r="AG134" i="101"/>
  <c r="AG104" i="101"/>
  <c r="AG106" i="87"/>
  <c r="AH106" i="87" s="1"/>
  <c r="AH156" i="77"/>
  <c r="AG156" i="77"/>
  <c r="AH158" i="77"/>
  <c r="AG158" i="77"/>
  <c r="AG92" i="77"/>
  <c r="AT94" i="77" s="1"/>
  <c r="AG43" i="77"/>
  <c r="AT45" i="77" s="1"/>
  <c r="AH43" i="77"/>
  <c r="AV45" i="77" s="1"/>
  <c r="AG67" i="77"/>
  <c r="AG52" i="77"/>
  <c r="AG35" i="77"/>
  <c r="AT37" i="77" s="1"/>
  <c r="AG103" i="77"/>
  <c r="AT105" i="77" s="1"/>
  <c r="AG7" i="77"/>
  <c r="AT9" i="77" s="1"/>
  <c r="AH7" i="77"/>
  <c r="AV9" i="77" s="1"/>
  <c r="AG13" i="77"/>
  <c r="AT15" i="77" s="1"/>
  <c r="AG134" i="77"/>
  <c r="AG61" i="90"/>
  <c r="AT63" i="90" s="1"/>
  <c r="AG84" i="90"/>
  <c r="AH155" i="98"/>
  <c r="AG155" i="98"/>
  <c r="AG75" i="103"/>
  <c r="AT77" i="103" s="1"/>
  <c r="AG91" i="92"/>
  <c r="AT93" i="92" s="1"/>
  <c r="AG88" i="77"/>
  <c r="AT90" i="77" s="1"/>
  <c r="AG77" i="83"/>
  <c r="AT79" i="83" s="1"/>
  <c r="AG61" i="114"/>
  <c r="AT63" i="114" s="1"/>
  <c r="AG58" i="103"/>
  <c r="AT60" i="103" s="1"/>
  <c r="AG56" i="87"/>
  <c r="AT58" i="87" s="1"/>
  <c r="AG61" i="79"/>
  <c r="AT63" i="79" s="1"/>
  <c r="AG36" i="103"/>
  <c r="AT38" i="103" s="1"/>
  <c r="AG34" i="87"/>
  <c r="AT36" i="87" s="1"/>
  <c r="AG95" i="77"/>
  <c r="AT97" i="77" s="1"/>
  <c r="AG93" i="87"/>
  <c r="AT95" i="87" s="1"/>
  <c r="AH93" i="87"/>
  <c r="AV95" i="87" s="1"/>
  <c r="AG84" i="114"/>
  <c r="AG86" i="101"/>
  <c r="AT88" i="101" s="1"/>
  <c r="AG69" i="103"/>
  <c r="AT71" i="103" s="1"/>
  <c r="AG71" i="87"/>
  <c r="AT73" i="87" s="1"/>
  <c r="AG57" i="110"/>
  <c r="AT59" i="110" s="1"/>
  <c r="AG64" i="101"/>
  <c r="AT66" i="101" s="1"/>
  <c r="AG55" i="98"/>
  <c r="AG57" i="92"/>
  <c r="AT59" i="92" s="1"/>
  <c r="AG64" i="83"/>
  <c r="AT66" i="83" s="1"/>
  <c r="AG55" i="81"/>
  <c r="AG57" i="75"/>
  <c r="AT59" i="75" s="1"/>
  <c r="AG35" i="83"/>
  <c r="AT37" i="83" s="1"/>
  <c r="AG41" i="77"/>
  <c r="AT43" i="77" s="1"/>
  <c r="AG156" i="114"/>
  <c r="AH156" i="114"/>
  <c r="AG96" i="87"/>
  <c r="AT98" i="87" s="1"/>
  <c r="AH96" i="87"/>
  <c r="AV98" i="87" s="1"/>
  <c r="AG92" i="108"/>
  <c r="AT94" i="108" s="1"/>
  <c r="AG90" i="90"/>
  <c r="AG84" i="98"/>
  <c r="AG67" i="87"/>
  <c r="AG70" i="75"/>
  <c r="AT72" i="75" s="1"/>
  <c r="AG58" i="98"/>
  <c r="AT60" i="98" s="1"/>
  <c r="AG59" i="90"/>
  <c r="AT61" i="90" s="1"/>
  <c r="AG53" i="79"/>
  <c r="AT55" i="79" s="1"/>
  <c r="AG43" i="114"/>
  <c r="AT45" i="114" s="1"/>
  <c r="AH43" i="114"/>
  <c r="AV45" i="114" s="1"/>
  <c r="AG44" i="101"/>
  <c r="AT46" i="101" s="1"/>
  <c r="AG38" i="83"/>
  <c r="AT40" i="83" s="1"/>
  <c r="AG95" i="110"/>
  <c r="AT97" i="110" s="1"/>
  <c r="AG90" i="112"/>
  <c r="AG89" i="108"/>
  <c r="AT91" i="108" s="1"/>
  <c r="AG86" i="92"/>
  <c r="AT88" i="92" s="1"/>
  <c r="AG78" i="101"/>
  <c r="AT80" i="101" s="1"/>
  <c r="AG54" i="98"/>
  <c r="AT56" i="98" s="1"/>
  <c r="AG43" i="105"/>
  <c r="AT45" i="105" s="1"/>
  <c r="AH43" i="105"/>
  <c r="AV45" i="105" s="1"/>
  <c r="AG36" i="92"/>
  <c r="AT38" i="92" s="1"/>
  <c r="AG25" i="87"/>
  <c r="AT27" i="87" s="1"/>
  <c r="AG23" i="114"/>
  <c r="AT25" i="114" s="1"/>
  <c r="AH23" i="114"/>
  <c r="AV25" i="114" s="1"/>
  <c r="AG79" i="101"/>
  <c r="AT81" i="101" s="1"/>
  <c r="AH79" i="101"/>
  <c r="AV81" i="101" s="1"/>
  <c r="AG70" i="103"/>
  <c r="AT72" i="103" s="1"/>
  <c r="AG36" i="101"/>
  <c r="AT38" i="101" s="1"/>
  <c r="AG44" i="92"/>
  <c r="AT46" i="92" s="1"/>
  <c r="AG30" i="103"/>
  <c r="AT32" i="103" s="1"/>
  <c r="AG30" i="85"/>
  <c r="AT32" i="85" s="1"/>
  <c r="AG14" i="81"/>
  <c r="AT16" i="81" s="1"/>
  <c r="AH14" i="81"/>
  <c r="AV16" i="81" s="1"/>
  <c r="AG34" i="108"/>
  <c r="AT36" i="108" s="1"/>
  <c r="AG40" i="92"/>
  <c r="AT42" i="92" s="1"/>
  <c r="AG38" i="77"/>
  <c r="AT40" i="77" s="1"/>
  <c r="AG27" i="108"/>
  <c r="AT29" i="108" s="1"/>
  <c r="AG27" i="90"/>
  <c r="AT29" i="90" s="1"/>
  <c r="AG24" i="75"/>
  <c r="AG10" i="79"/>
  <c r="AT12" i="79" s="1"/>
  <c r="AG81" i="105"/>
  <c r="AT83" i="105" s="1"/>
  <c r="AG80" i="75"/>
  <c r="AG49" i="101"/>
  <c r="AG49" i="83"/>
  <c r="AG16" i="79"/>
  <c r="AT18" i="79" s="1"/>
  <c r="AG21" i="96"/>
  <c r="AT23" i="96" s="1"/>
  <c r="AG5" i="98"/>
  <c r="AT7" i="98" s="1"/>
  <c r="AG83" i="112"/>
  <c r="AT85" i="112" s="1"/>
  <c r="AH83" i="112"/>
  <c r="AV85" i="112" s="1"/>
  <c r="AG82" i="85"/>
  <c r="AT84" i="85" s="1"/>
  <c r="AG15" i="105"/>
  <c r="AG19" i="83"/>
  <c r="AT21" i="83" s="1"/>
  <c r="AG97" i="112"/>
  <c r="AG101" i="87"/>
  <c r="AG97" i="77"/>
  <c r="AG23" i="101"/>
  <c r="AT25" i="101" s="1"/>
  <c r="AH23" i="101"/>
  <c r="AV25" i="101" s="1"/>
  <c r="AG5" i="90"/>
  <c r="AT7" i="90" s="1"/>
  <c r="AG17" i="8"/>
  <c r="AT19" i="8" s="1"/>
  <c r="AU19" i="8"/>
  <c r="AG100" i="83"/>
  <c r="AT102" i="83" s="1"/>
  <c r="AG6" i="75"/>
  <c r="AT8" i="75" s="1"/>
  <c r="AG97" i="114"/>
  <c r="AG101" i="90"/>
  <c r="AG97" i="79"/>
  <c r="AG147" i="81"/>
  <c r="AH147" i="81" s="1"/>
  <c r="AG129" i="105"/>
  <c r="AG113" i="94"/>
  <c r="AH113" i="94" s="1"/>
  <c r="AG98" i="112"/>
  <c r="AT100" i="112" s="1"/>
  <c r="AG144" i="77"/>
  <c r="AG117" i="8"/>
  <c r="AH117" i="8" s="1"/>
  <c r="AG15" i="8"/>
  <c r="AH15" i="8" s="1"/>
  <c r="AV17" i="8" s="1"/>
  <c r="AL7" i="8"/>
  <c r="AU17" i="8"/>
  <c r="AG139" i="105"/>
  <c r="AG123" i="87"/>
  <c r="AG115" i="96"/>
  <c r="AH115" i="96" s="1"/>
  <c r="AG129" i="101"/>
  <c r="AG126" i="105"/>
  <c r="AH126" i="105" s="1"/>
  <c r="AG152" i="79"/>
  <c r="AG145" i="112"/>
  <c r="AH145" i="112" s="1"/>
  <c r="AG140" i="105"/>
  <c r="AH140" i="105" s="1"/>
  <c r="AG116" i="8"/>
  <c r="AH116" i="8" s="1"/>
  <c r="AL25" i="8"/>
  <c r="AG140" i="79"/>
  <c r="AH140" i="79" s="1"/>
  <c r="AG133" i="81"/>
  <c r="AH133" i="81"/>
  <c r="AG126" i="87"/>
  <c r="AH126" i="87" s="1"/>
  <c r="AG122" i="96"/>
  <c r="AH122" i="96"/>
  <c r="AG118" i="94"/>
  <c r="AH118" i="94" s="1"/>
  <c r="AG114" i="114"/>
  <c r="AH114" i="114" s="1"/>
  <c r="AG115" i="94"/>
  <c r="AH115" i="94" s="1"/>
  <c r="AG131" i="83"/>
  <c r="AH131" i="83"/>
  <c r="AG126" i="108"/>
  <c r="AH126" i="108" s="1"/>
  <c r="AG123" i="85"/>
  <c r="AG122" i="94"/>
  <c r="AH122" i="94"/>
  <c r="AG118" i="98"/>
  <c r="AH118" i="98" s="1"/>
  <c r="AG117" i="79"/>
  <c r="AH117" i="79" s="1"/>
  <c r="AG113" i="77"/>
  <c r="AH113" i="77" s="1"/>
  <c r="AG130" i="110"/>
  <c r="AH130" i="110" s="1"/>
  <c r="AG121" i="105"/>
  <c r="AG119" i="108"/>
  <c r="AH119" i="108" s="1"/>
  <c r="AG113" i="114"/>
  <c r="AH113" i="114" s="1"/>
  <c r="AG112" i="87"/>
  <c r="AH112" i="87" s="1"/>
  <c r="AG108" i="110"/>
  <c r="AH108" i="110" s="1"/>
  <c r="AG106" i="90"/>
  <c r="AH106" i="90" s="1"/>
  <c r="AG106" i="83"/>
  <c r="AH106" i="83" s="1"/>
  <c r="AG157" i="87"/>
  <c r="AH157" i="87"/>
  <c r="AG158" i="87"/>
  <c r="AH158" i="87"/>
  <c r="AG72" i="87"/>
  <c r="AT74" i="87" s="1"/>
  <c r="AG46" i="87"/>
  <c r="AT48" i="87" s="1"/>
  <c r="AG74" i="87"/>
  <c r="AG38" i="87"/>
  <c r="AT40" i="87" s="1"/>
  <c r="AG33" i="87"/>
  <c r="AT35" i="87" s="1"/>
  <c r="AG99" i="87"/>
  <c r="AT101" i="87" s="1"/>
  <c r="AG22" i="87"/>
  <c r="AT24" i="87" s="1"/>
  <c r="AG146" i="87"/>
  <c r="AH146" i="87" s="1"/>
  <c r="AG132" i="87"/>
  <c r="AH132" i="87" s="1"/>
  <c r="AG83" i="87"/>
  <c r="AT85" i="87" s="1"/>
  <c r="AH83" i="87"/>
  <c r="AV85" i="87" s="1"/>
  <c r="AG98" i="87"/>
  <c r="AT100" i="87" s="1"/>
  <c r="AG124" i="87"/>
  <c r="AH124" i="87" s="1"/>
  <c r="AG133" i="87"/>
  <c r="AH133" i="87"/>
  <c r="AG125" i="87"/>
  <c r="AH125" i="87" s="1"/>
  <c r="AG107" i="87"/>
  <c r="AH107" i="87" s="1"/>
  <c r="AH157" i="81"/>
  <c r="AG157" i="81"/>
  <c r="AG155" i="81"/>
  <c r="AH155" i="81"/>
  <c r="AG71" i="81"/>
  <c r="AT73" i="81" s="1"/>
  <c r="AG65" i="81"/>
  <c r="AT67" i="81" s="1"/>
  <c r="AG64" i="81"/>
  <c r="AT66" i="81" s="1"/>
  <c r="AG90" i="81"/>
  <c r="AG26" i="81"/>
  <c r="AT28" i="81" s="1"/>
  <c r="AG103" i="81"/>
  <c r="AT105" i="81" s="1"/>
  <c r="AG12" i="81"/>
  <c r="AG11" i="81"/>
  <c r="AT13" i="81" s="1"/>
  <c r="AG126" i="81"/>
  <c r="AH126" i="81" s="1"/>
  <c r="AG117" i="81"/>
  <c r="AH117" i="81" s="1"/>
  <c r="AG6" i="81"/>
  <c r="AT8" i="81" s="1"/>
  <c r="AG15" i="81"/>
  <c r="AG151" i="81"/>
  <c r="AH151" i="81"/>
  <c r="AG142" i="81"/>
  <c r="AH142" i="81" s="1"/>
  <c r="AG114" i="81"/>
  <c r="AH114" i="81" s="1"/>
  <c r="AG104" i="81"/>
  <c r="AH157" i="83"/>
  <c r="AG157" i="83"/>
  <c r="AG41" i="83"/>
  <c r="AT43" i="83" s="1"/>
  <c r="AG63" i="83"/>
  <c r="AT65" i="83" s="1"/>
  <c r="AG25" i="83"/>
  <c r="AT27" i="83" s="1"/>
  <c r="AG72" i="83"/>
  <c r="AT74" i="83" s="1"/>
  <c r="AG26" i="83"/>
  <c r="AT28" i="83" s="1"/>
  <c r="AG99" i="83"/>
  <c r="AT101" i="83" s="1"/>
  <c r="AG20" i="83"/>
  <c r="AG5" i="83"/>
  <c r="AT7" i="83" s="1"/>
  <c r="AG141" i="83"/>
  <c r="AH141" i="83" s="1"/>
  <c r="AG118" i="83"/>
  <c r="AH118" i="83" s="1"/>
  <c r="AG50" i="83"/>
  <c r="AT52" i="83" s="1"/>
  <c r="AH50" i="83"/>
  <c r="AV52" i="83" s="1"/>
  <c r="AG154" i="83"/>
  <c r="AH154" i="83" s="1"/>
  <c r="AG142" i="83"/>
  <c r="AH142" i="83" s="1"/>
  <c r="AG134" i="83"/>
  <c r="AG111" i="83"/>
  <c r="AH111" i="83" s="1"/>
  <c r="AG108" i="83"/>
  <c r="AH108" i="83" s="1"/>
  <c r="AG155" i="79"/>
  <c r="AH155" i="79"/>
  <c r="AH159" i="79"/>
  <c r="AG159" i="79"/>
  <c r="AG72" i="79"/>
  <c r="AT74" i="79" s="1"/>
  <c r="AG75" i="79"/>
  <c r="AT77" i="79" s="1"/>
  <c r="AG69" i="79"/>
  <c r="AT71" i="79" s="1"/>
  <c r="AG55" i="79"/>
  <c r="AG24" i="79"/>
  <c r="AG12" i="79"/>
  <c r="AG51" i="79"/>
  <c r="AT53" i="79" s="1"/>
  <c r="AH51" i="79"/>
  <c r="AV53" i="79" s="1"/>
  <c r="AG153" i="79"/>
  <c r="AH153" i="79" s="1"/>
  <c r="AG133" i="79"/>
  <c r="AH133" i="79"/>
  <c r="AG83" i="79"/>
  <c r="AT85" i="79" s="1"/>
  <c r="AH83" i="79"/>
  <c r="AV85" i="79" s="1"/>
  <c r="AG98" i="79"/>
  <c r="AT100" i="79" s="1"/>
  <c r="AG129" i="79"/>
  <c r="AG132" i="79"/>
  <c r="AH132" i="79" s="1"/>
  <c r="AG106" i="75"/>
  <c r="AH106" i="75" s="1"/>
  <c r="AH157" i="75"/>
  <c r="AG157" i="75"/>
  <c r="AG55" i="75"/>
  <c r="AG92" i="75"/>
  <c r="AT94" i="75" s="1"/>
  <c r="AG68" i="75"/>
  <c r="AT70" i="75" s="1"/>
  <c r="AG37" i="75"/>
  <c r="AT39" i="75" s="1"/>
  <c r="AH37" i="75"/>
  <c r="AV39" i="75" s="1"/>
  <c r="AG5" i="75"/>
  <c r="AT7" i="75" s="1"/>
  <c r="AG13" i="75"/>
  <c r="AT15" i="75" s="1"/>
  <c r="AG18" i="75"/>
  <c r="AT20" i="75" s="1"/>
  <c r="AG148" i="75"/>
  <c r="AH148" i="75" s="1"/>
  <c r="AG112" i="75"/>
  <c r="AH112" i="75" s="1"/>
  <c r="AG81" i="75"/>
  <c r="AT83" i="75" s="1"/>
  <c r="AG98" i="75"/>
  <c r="AT100" i="75" s="1"/>
  <c r="AG145" i="75"/>
  <c r="AH145" i="75" s="1"/>
  <c r="AG122" i="75"/>
  <c r="AH122" i="75"/>
  <c r="AG121" i="75"/>
  <c r="AH156" i="75"/>
  <c r="AG156" i="75"/>
  <c r="AG73" i="114"/>
  <c r="AT75" i="114" s="1"/>
  <c r="AG33" i="81"/>
  <c r="AT35" i="81" s="1"/>
  <c r="AG61" i="81"/>
  <c r="AT63" i="81" s="1"/>
  <c r="AG91" i="112"/>
  <c r="AT93" i="112" s="1"/>
  <c r="AG159" i="94"/>
  <c r="AH159" i="94"/>
  <c r="AG157" i="94"/>
  <c r="AH157" i="94"/>
  <c r="AG88" i="108"/>
  <c r="AT90" i="108" s="1"/>
  <c r="AG85" i="87"/>
  <c r="AT87" i="87" s="1"/>
  <c r="AG58" i="8"/>
  <c r="AT60" i="8" s="1"/>
  <c r="AU60" i="8"/>
  <c r="AG32" i="87"/>
  <c r="AH32" i="87"/>
  <c r="AV34" i="87" s="1"/>
  <c r="AG91" i="108"/>
  <c r="AT93" i="108" s="1"/>
  <c r="AG75" i="112"/>
  <c r="AT77" i="112" s="1"/>
  <c r="AG79" i="94"/>
  <c r="AT81" i="94" s="1"/>
  <c r="AH79" i="94"/>
  <c r="AV81" i="94" s="1"/>
  <c r="AG78" i="75"/>
  <c r="AT80" i="75" s="1"/>
  <c r="AG70" i="105"/>
  <c r="AT72" i="105" s="1"/>
  <c r="AG73" i="90"/>
  <c r="AT75" i="90" s="1"/>
  <c r="AG68" i="8"/>
  <c r="AT70" i="8" s="1"/>
  <c r="AU70" i="8"/>
  <c r="AG61" i="110"/>
  <c r="AT63" i="110" s="1"/>
  <c r="AG47" i="101"/>
  <c r="AT49" i="101" s="1"/>
  <c r="AH47" i="101"/>
  <c r="AV49" i="101" s="1"/>
  <c r="AG35" i="96"/>
  <c r="AT37" i="96" s="1"/>
  <c r="AG70" i="114"/>
  <c r="AT72" i="114" s="1"/>
  <c r="AG69" i="77"/>
  <c r="AT71" i="77" s="1"/>
  <c r="AG66" i="108"/>
  <c r="AT68" i="108" s="1"/>
  <c r="AG66" i="85"/>
  <c r="AT68" i="85" s="1"/>
  <c r="AG55" i="77"/>
  <c r="AG40" i="96"/>
  <c r="AT42" i="96" s="1"/>
  <c r="AG46" i="90"/>
  <c r="AT48" i="90" s="1"/>
  <c r="AG34" i="79"/>
  <c r="AT36" i="79" s="1"/>
  <c r="AG41" i="8"/>
  <c r="AT43" i="8" s="1"/>
  <c r="AU43" i="8"/>
  <c r="AG94" i="103"/>
  <c r="AG95" i="79"/>
  <c r="AT97" i="79" s="1"/>
  <c r="AG93" i="101"/>
  <c r="AT95" i="101" s="1"/>
  <c r="AH93" i="101"/>
  <c r="AV95" i="101" s="1"/>
  <c r="AG93" i="79"/>
  <c r="AT95" i="79" s="1"/>
  <c r="AH93" i="79"/>
  <c r="AV95" i="79" s="1"/>
  <c r="AG85" i="90"/>
  <c r="AT87" i="90" s="1"/>
  <c r="AG76" i="105"/>
  <c r="AT78" i="105" s="1"/>
  <c r="AG70" i="90"/>
  <c r="AT72" i="90" s="1"/>
  <c r="AG52" i="110"/>
  <c r="AG61" i="101"/>
  <c r="AT63" i="101" s="1"/>
  <c r="AG66" i="92"/>
  <c r="AT68" i="92" s="1"/>
  <c r="AG62" i="90"/>
  <c r="AT64" i="90" s="1"/>
  <c r="AG61" i="83"/>
  <c r="AT63" i="83" s="1"/>
  <c r="AG54" i="77"/>
  <c r="AT56" i="77" s="1"/>
  <c r="AG52" i="75"/>
  <c r="AG46" i="92"/>
  <c r="AT48" i="92" s="1"/>
  <c r="AG26" i="103"/>
  <c r="AT28" i="103" s="1"/>
  <c r="AG29" i="79"/>
  <c r="AT31" i="79" s="1"/>
  <c r="AG23" i="105"/>
  <c r="AT25" i="105" s="1"/>
  <c r="AH23" i="105"/>
  <c r="AV25" i="105" s="1"/>
  <c r="AG36" i="96"/>
  <c r="AT38" i="96" s="1"/>
  <c r="AG34" i="81"/>
  <c r="AT36" i="81" s="1"/>
  <c r="AG28" i="101"/>
  <c r="AT30" i="101" s="1"/>
  <c r="AG28" i="79"/>
  <c r="AT30" i="79" s="1"/>
  <c r="AG90" i="85"/>
  <c r="AG70" i="77"/>
  <c r="AT72" i="77" s="1"/>
  <c r="AG54" i="105"/>
  <c r="AT56" i="105" s="1"/>
  <c r="AG54" i="87"/>
  <c r="AT56" i="87" s="1"/>
  <c r="AG41" i="103"/>
  <c r="AT43" i="103" s="1"/>
  <c r="AG39" i="79"/>
  <c r="AT41" i="79" s="1"/>
  <c r="AH39" i="79"/>
  <c r="AV41" i="79" s="1"/>
  <c r="AG29" i="114"/>
  <c r="AT31" i="114" s="1"/>
  <c r="AG29" i="96"/>
  <c r="AT31" i="96" s="1"/>
  <c r="AG25" i="112"/>
  <c r="AT27" i="112" s="1"/>
  <c r="AG25" i="94"/>
  <c r="AT27" i="94" s="1"/>
  <c r="AG26" i="79"/>
  <c r="AT28" i="79" s="1"/>
  <c r="AG11" i="105"/>
  <c r="AT13" i="105" s="1"/>
  <c r="AG7" i="83"/>
  <c r="AT9" i="83" s="1"/>
  <c r="AG9" i="8"/>
  <c r="AT11" i="8" s="1"/>
  <c r="AU11" i="8"/>
  <c r="AG100" i="103"/>
  <c r="AT102" i="103" s="1"/>
  <c r="AG152" i="114"/>
  <c r="AG11" i="87"/>
  <c r="AT13" i="87" s="1"/>
  <c r="AG5" i="77"/>
  <c r="AT7" i="77" s="1"/>
  <c r="AG81" i="96"/>
  <c r="AT83" i="96" s="1"/>
  <c r="AG15" i="114"/>
  <c r="AG19" i="92"/>
  <c r="AT21" i="92" s="1"/>
  <c r="AG18" i="8"/>
  <c r="AT20" i="8" s="1"/>
  <c r="AU20" i="8"/>
  <c r="AG24" i="83"/>
  <c r="AG14" i="114"/>
  <c r="AT16" i="114" s="1"/>
  <c r="AH14" i="114"/>
  <c r="AV16" i="114" s="1"/>
  <c r="AG4" i="112"/>
  <c r="AT6" i="112" s="1"/>
  <c r="AG16" i="83"/>
  <c r="AT18" i="83" s="1"/>
  <c r="AG154" i="103"/>
  <c r="AH154" i="103" s="1"/>
  <c r="AG22" i="94"/>
  <c r="AT24" i="94" s="1"/>
  <c r="AG3" i="108"/>
  <c r="AG154" i="81"/>
  <c r="AH154" i="81" s="1"/>
  <c r="AG141" i="87"/>
  <c r="AH141" i="87" s="1"/>
  <c r="AG137" i="75"/>
  <c r="AH137" i="75" s="1"/>
  <c r="AG129" i="85"/>
  <c r="AG121" i="87"/>
  <c r="AG116" i="79"/>
  <c r="AG138" i="112"/>
  <c r="AH138" i="112" s="1"/>
  <c r="AG104" i="77"/>
  <c r="AG6" i="77"/>
  <c r="AT8" i="77" s="1"/>
  <c r="AH156" i="8"/>
  <c r="AG156" i="8"/>
  <c r="AG64" i="8"/>
  <c r="AT66" i="8" s="1"/>
  <c r="AU66" i="8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29" i="108"/>
  <c r="AG128" i="94"/>
  <c r="AH128" i="94"/>
  <c r="AG114" i="112"/>
  <c r="AH114" i="112" s="1"/>
  <c r="AG143" i="112"/>
  <c r="AH143" i="112"/>
  <c r="AG142" i="87"/>
  <c r="AH142" i="87" s="1"/>
  <c r="AG131" i="108"/>
  <c r="AH131" i="108"/>
  <c r="AG127" i="114"/>
  <c r="AH127" i="114" s="1"/>
  <c r="AG150" i="85"/>
  <c r="AG140" i="8"/>
  <c r="AH140" i="8" s="1"/>
  <c r="AG129" i="112"/>
  <c r="AG126" i="92"/>
  <c r="AH126" i="92" s="1"/>
  <c r="AG130" i="108"/>
  <c r="AH130" i="108" s="1"/>
  <c r="AG126" i="85"/>
  <c r="AH126" i="85" s="1"/>
  <c r="AG122" i="85"/>
  <c r="AH122" i="85"/>
  <c r="AG116" i="94"/>
  <c r="AG112" i="94"/>
  <c r="AH112" i="94" s="1"/>
  <c r="AG136" i="96"/>
  <c r="AH136" i="96" s="1"/>
  <c r="AG112" i="98"/>
  <c r="AH112" i="98" s="1"/>
  <c r="AG132" i="105"/>
  <c r="AH132" i="105" s="1"/>
  <c r="AG130" i="79"/>
  <c r="AH130" i="79" s="1"/>
  <c r="AG123" i="105"/>
  <c r="AG128" i="83"/>
  <c r="AH128" i="83"/>
  <c r="AG116" i="85"/>
  <c r="AG114" i="85"/>
  <c r="AH114" i="85" s="1"/>
  <c r="AG108" i="114"/>
  <c r="AH108" i="114" s="1"/>
  <c r="AG107" i="114"/>
  <c r="AH107" i="114" s="1"/>
  <c r="AG107" i="101"/>
  <c r="AH107" i="101" s="1"/>
  <c r="AG42" i="112"/>
  <c r="AT44" i="112" s="1"/>
  <c r="AG89" i="112"/>
  <c r="AT91" i="112" s="1"/>
  <c r="AG64" i="112"/>
  <c r="AT66" i="112" s="1"/>
  <c r="AG29" i="112"/>
  <c r="AT31" i="112" s="1"/>
  <c r="AG103" i="112"/>
  <c r="AT105" i="112" s="1"/>
  <c r="AG10" i="112"/>
  <c r="AT12" i="112" s="1"/>
  <c r="AG13" i="112"/>
  <c r="AT15" i="112" s="1"/>
  <c r="AG147" i="112"/>
  <c r="AH147" i="112" s="1"/>
  <c r="AG94" i="110"/>
  <c r="AH94" i="110" s="1"/>
  <c r="AV96" i="110" s="1"/>
  <c r="AG156" i="110"/>
  <c r="AH156" i="110"/>
  <c r="AG36" i="110"/>
  <c r="AT38" i="110" s="1"/>
  <c r="AG72" i="110"/>
  <c r="AT74" i="110" s="1"/>
  <c r="AG25" i="110"/>
  <c r="AT27" i="110" s="1"/>
  <c r="AG8" i="110"/>
  <c r="AT10" i="110" s="1"/>
  <c r="AH8" i="110"/>
  <c r="AV10" i="110" s="1"/>
  <c r="AG13" i="110"/>
  <c r="AT15" i="110" s="1"/>
  <c r="AG103" i="110"/>
  <c r="AT105" i="110" s="1"/>
  <c r="AG144" i="110"/>
  <c r="AG81" i="110"/>
  <c r="AT83" i="110" s="1"/>
  <c r="AG98" i="110"/>
  <c r="AT100" i="110" s="1"/>
  <c r="AG145" i="110"/>
  <c r="AH145" i="110" s="1"/>
  <c r="AG134" i="110"/>
  <c r="AG113" i="110"/>
  <c r="AH113" i="110" s="1"/>
  <c r="AG107" i="98"/>
  <c r="AH107" i="98" s="1"/>
  <c r="AG104" i="85"/>
  <c r="AG36" i="98"/>
  <c r="AT38" i="98" s="1"/>
  <c r="AG71" i="98"/>
  <c r="AT73" i="98" s="1"/>
  <c r="AG64" i="98"/>
  <c r="AT66" i="98" s="1"/>
  <c r="AG30" i="98"/>
  <c r="AT32" i="98" s="1"/>
  <c r="AH30" i="98"/>
  <c r="AV32" i="98" s="1"/>
  <c r="AG79" i="98"/>
  <c r="AT81" i="98" s="1"/>
  <c r="AH79" i="98"/>
  <c r="AV81" i="98" s="1"/>
  <c r="AG39" i="98"/>
  <c r="AT41" i="98" s="1"/>
  <c r="AH39" i="98"/>
  <c r="AV41" i="98" s="1"/>
  <c r="AG22" i="98"/>
  <c r="AT24" i="98" s="1"/>
  <c r="AG3" i="98"/>
  <c r="AG10" i="98"/>
  <c r="AT12" i="98" s="1"/>
  <c r="AG134" i="98"/>
  <c r="AG50" i="98"/>
  <c r="AT52" i="98" s="1"/>
  <c r="AH50" i="98"/>
  <c r="AV52" i="98" s="1"/>
  <c r="AG98" i="98"/>
  <c r="AT100" i="98" s="1"/>
  <c r="AG142" i="98"/>
  <c r="AH142" i="98"/>
  <c r="AG110" i="98"/>
  <c r="AG105" i="90"/>
  <c r="AH105" i="90" s="1"/>
  <c r="AG77" i="94"/>
  <c r="AT79" i="94" s="1"/>
  <c r="AG89" i="94"/>
  <c r="AT91" i="94" s="1"/>
  <c r="AG64" i="94"/>
  <c r="AT66" i="94" s="1"/>
  <c r="AG40" i="94"/>
  <c r="AT42" i="94" s="1"/>
  <c r="AG35" i="94"/>
  <c r="AT37" i="94" s="1"/>
  <c r="AG23" i="94"/>
  <c r="AT25" i="94" s="1"/>
  <c r="AH23" i="94"/>
  <c r="AV25" i="94" s="1"/>
  <c r="AG16" i="94"/>
  <c r="AT18" i="94" s="1"/>
  <c r="AG12" i="94"/>
  <c r="AG141" i="94"/>
  <c r="AH141" i="94" s="1"/>
  <c r="AG50" i="94"/>
  <c r="AT52" i="94" s="1"/>
  <c r="AH50" i="94"/>
  <c r="AV52" i="94" s="1"/>
  <c r="AG98" i="94"/>
  <c r="AT100" i="94" s="1"/>
  <c r="AG142" i="94"/>
  <c r="AH142" i="94" s="1"/>
  <c r="AG125" i="94"/>
  <c r="AH125" i="94" s="1"/>
  <c r="AG107" i="79"/>
  <c r="AH107" i="79" s="1"/>
  <c r="AG106" i="8"/>
  <c r="AH106" i="8" s="1"/>
  <c r="AG61" i="108"/>
  <c r="AT63" i="108" s="1"/>
  <c r="AH159" i="101"/>
  <c r="AG159" i="101"/>
  <c r="AG77" i="90"/>
  <c r="AT79" i="90" s="1"/>
  <c r="AH156" i="112"/>
  <c r="AG156" i="112"/>
  <c r="AG93" i="114"/>
  <c r="AT95" i="114" s="1"/>
  <c r="AH93" i="114"/>
  <c r="AV95" i="114" s="1"/>
  <c r="AG79" i="83"/>
  <c r="AT81" i="83" s="1"/>
  <c r="AH79" i="83"/>
  <c r="AV81" i="83" s="1"/>
  <c r="AG75" i="8"/>
  <c r="AT77" i="8" s="1"/>
  <c r="AU77" i="8"/>
  <c r="AG72" i="94"/>
  <c r="AT74" i="94" s="1"/>
  <c r="AG69" i="81"/>
  <c r="AT71" i="81" s="1"/>
  <c r="AG66" i="77"/>
  <c r="AT68" i="77" s="1"/>
  <c r="AG45" i="98"/>
  <c r="AT47" i="98" s="1"/>
  <c r="AG25" i="114"/>
  <c r="AT27" i="114" s="1"/>
  <c r="AG95" i="98"/>
  <c r="AT97" i="98" s="1"/>
  <c r="AG92" i="85"/>
  <c r="AT94" i="85" s="1"/>
  <c r="AG87" i="112"/>
  <c r="AT89" i="112" s="1"/>
  <c r="AH87" i="112"/>
  <c r="AV89" i="112" s="1"/>
  <c r="AG86" i="96"/>
  <c r="AT88" i="96" s="1"/>
  <c r="AH86" i="96"/>
  <c r="AV88" i="96" s="1"/>
  <c r="AG75" i="85"/>
  <c r="AT77" i="85" s="1"/>
  <c r="AG68" i="112"/>
  <c r="AT70" i="112" s="1"/>
  <c r="AG73" i="101"/>
  <c r="AT75" i="101" s="1"/>
  <c r="AG58" i="101"/>
  <c r="AT60" i="101" s="1"/>
  <c r="AG65" i="94"/>
  <c r="AT67" i="94" s="1"/>
  <c r="AG58" i="83"/>
  <c r="AT60" i="83" s="1"/>
  <c r="AG65" i="77"/>
  <c r="AT67" i="77" s="1"/>
  <c r="AK4" i="8"/>
  <c r="AG39" i="83"/>
  <c r="AT41" i="83" s="1"/>
  <c r="AH39" i="83"/>
  <c r="AV41" i="83" s="1"/>
  <c r="AG45" i="77"/>
  <c r="AT47" i="77" s="1"/>
  <c r="AG91" i="96"/>
  <c r="AT93" i="96" s="1"/>
  <c r="AG89" i="110"/>
  <c r="AT91" i="110" s="1"/>
  <c r="AG84" i="81"/>
  <c r="AG53" i="103"/>
  <c r="AT55" i="103" s="1"/>
  <c r="AG66" i="90"/>
  <c r="AT68" i="90" s="1"/>
  <c r="AG44" i="83"/>
  <c r="AT46" i="83" s="1"/>
  <c r="AG94" i="90"/>
  <c r="AH94" i="90" s="1"/>
  <c r="AV96" i="90" s="1"/>
  <c r="AG88" i="112"/>
  <c r="AT90" i="112" s="1"/>
  <c r="AG64" i="110"/>
  <c r="AT66" i="110" s="1"/>
  <c r="AG57" i="94"/>
  <c r="AT59" i="94" s="1"/>
  <c r="AG45" i="112"/>
  <c r="AT47" i="112" s="1"/>
  <c r="AG39" i="105"/>
  <c r="AT41" i="105" s="1"/>
  <c r="AH39" i="105"/>
  <c r="AV41" i="105" s="1"/>
  <c r="AG43" i="87"/>
  <c r="AT45" i="87" s="1"/>
  <c r="AH43" i="87"/>
  <c r="AV45" i="87" s="1"/>
  <c r="AG36" i="75"/>
  <c r="AT38" i="75" s="1"/>
  <c r="AG24" i="110"/>
  <c r="AG24" i="92"/>
  <c r="AG24" i="81"/>
  <c r="AG23" i="79"/>
  <c r="AT25" i="79" s="1"/>
  <c r="AH23" i="79"/>
  <c r="AV25" i="79" s="1"/>
  <c r="AG74" i="98"/>
  <c r="AG70" i="85"/>
  <c r="AT72" i="85" s="1"/>
  <c r="AG48" i="96"/>
  <c r="AT50" i="96" s="1"/>
  <c r="AH48" i="96"/>
  <c r="AV50" i="96" s="1"/>
  <c r="AG38" i="90"/>
  <c r="AT40" i="90" s="1"/>
  <c r="AG24" i="101"/>
  <c r="AG9" i="105"/>
  <c r="AT11" i="105" s="1"/>
  <c r="AG48" i="101"/>
  <c r="AT50" i="101" s="1"/>
  <c r="AH48" i="101"/>
  <c r="AV50" i="101" s="1"/>
  <c r="AG46" i="85"/>
  <c r="AT48" i="85" s="1"/>
  <c r="AG13" i="87"/>
  <c r="AT15" i="87" s="1"/>
  <c r="AG20" i="108"/>
  <c r="AG49" i="112"/>
  <c r="AG49" i="94"/>
  <c r="AG49" i="77"/>
  <c r="AG16" i="96"/>
  <c r="AT18" i="96" s="1"/>
  <c r="AG21" i="114"/>
  <c r="AT23" i="114" s="1"/>
  <c r="AG20" i="87"/>
  <c r="AG11" i="92"/>
  <c r="AT13" i="92" s="1"/>
  <c r="AG97" i="108"/>
  <c r="AG101" i="83"/>
  <c r="AL22" i="8"/>
  <c r="AG97" i="8"/>
  <c r="AU99" i="8"/>
  <c r="AG20" i="81"/>
  <c r="AG80" i="92"/>
  <c r="AG17" i="90"/>
  <c r="AT19" i="90" s="1"/>
  <c r="AG100" i="105"/>
  <c r="AT102" i="105" s="1"/>
  <c r="AG3" i="110"/>
  <c r="AG9" i="94"/>
  <c r="AT11" i="94" s="1"/>
  <c r="AG8" i="81"/>
  <c r="AT10" i="81" s="1"/>
  <c r="AH8" i="81"/>
  <c r="AV10" i="81" s="1"/>
  <c r="AG83" i="110"/>
  <c r="AT85" i="110" s="1"/>
  <c r="AH83" i="110"/>
  <c r="AV85" i="110" s="1"/>
  <c r="AG81" i="81"/>
  <c r="AT83" i="81" s="1"/>
  <c r="AG15" i="83"/>
  <c r="AG97" i="110"/>
  <c r="AG101" i="85"/>
  <c r="AG97" i="75"/>
  <c r="AG152" i="92"/>
  <c r="AG148" i="96"/>
  <c r="AH148" i="96" s="1"/>
  <c r="AG147" i="75"/>
  <c r="AH147" i="75" s="1"/>
  <c r="AG140" i="94"/>
  <c r="AH140" i="94" s="1"/>
  <c r="AG131" i="94"/>
  <c r="AH131" i="94"/>
  <c r="AG126" i="8"/>
  <c r="AH126" i="8" s="1"/>
  <c r="AG125" i="112"/>
  <c r="AH125" i="112" s="1"/>
  <c r="AG126" i="77"/>
  <c r="AH126" i="77" s="1"/>
  <c r="AG107" i="8"/>
  <c r="AH107" i="8" s="1"/>
  <c r="AG98" i="8"/>
  <c r="AT100" i="8" s="1"/>
  <c r="AU100" i="8"/>
  <c r="AG154" i="77"/>
  <c r="AH154" i="77" s="1"/>
  <c r="AG147" i="108"/>
  <c r="AH147" i="108" s="1"/>
  <c r="AG144" i="87"/>
  <c r="AG143" i="105"/>
  <c r="AH143" i="105"/>
  <c r="AG143" i="75"/>
  <c r="AH143" i="75"/>
  <c r="AG114" i="110"/>
  <c r="AH114" i="110" s="1"/>
  <c r="AG153" i="81"/>
  <c r="AH153" i="81" s="1"/>
  <c r="AG144" i="114"/>
  <c r="AG147" i="92"/>
  <c r="AH147" i="92" s="1"/>
  <c r="AG123" i="110"/>
  <c r="AG111" i="77"/>
  <c r="AH111" i="77" s="1"/>
  <c r="AG147" i="90"/>
  <c r="AH147" i="90" s="1"/>
  <c r="AG143" i="110"/>
  <c r="AH143" i="110"/>
  <c r="AG136" i="77"/>
  <c r="AH136" i="77" s="1"/>
  <c r="AG119" i="77"/>
  <c r="AH119" i="77" s="1"/>
  <c r="AG132" i="108"/>
  <c r="AH132" i="108" s="1"/>
  <c r="AG119" i="98"/>
  <c r="AH119" i="98" s="1"/>
  <c r="AG112" i="96"/>
  <c r="AH112" i="96" s="1"/>
  <c r="AG136" i="105"/>
  <c r="AH136" i="105" s="1"/>
  <c r="AG133" i="85"/>
  <c r="AH133" i="85"/>
  <c r="AG125" i="85"/>
  <c r="AH125" i="85" s="1"/>
  <c r="AG119" i="103"/>
  <c r="AH119" i="103" s="1"/>
  <c r="AG114" i="101"/>
  <c r="AH114" i="101" s="1"/>
  <c r="AG111" i="79"/>
  <c r="AH111" i="79" s="1"/>
  <c r="AG130" i="114"/>
  <c r="AH130" i="114" s="1"/>
  <c r="AG124" i="110"/>
  <c r="AH124" i="110" s="1"/>
  <c r="AG116" i="110"/>
  <c r="AG119" i="90"/>
  <c r="AH119" i="90" s="1"/>
  <c r="AG114" i="90"/>
  <c r="AH114" i="90" s="1"/>
  <c r="AG108" i="112"/>
  <c r="AH108" i="112" s="1"/>
  <c r="AG108" i="103"/>
  <c r="AH108" i="103" s="1"/>
  <c r="AG74" i="103"/>
  <c r="AG88" i="103"/>
  <c r="AT90" i="103" s="1"/>
  <c r="AG29" i="103"/>
  <c r="AT31" i="103" s="1"/>
  <c r="AG71" i="103"/>
  <c r="AT73" i="103" s="1"/>
  <c r="AG56" i="103"/>
  <c r="AT58" i="103" s="1"/>
  <c r="AG32" i="103"/>
  <c r="AH32" i="103"/>
  <c r="AV34" i="103" s="1"/>
  <c r="AG103" i="103"/>
  <c r="AT105" i="103" s="1"/>
  <c r="AG81" i="103"/>
  <c r="AT83" i="103" s="1"/>
  <c r="AG99" i="103"/>
  <c r="AT101" i="103" s="1"/>
  <c r="AG141" i="103"/>
  <c r="AH141" i="103" s="1"/>
  <c r="AG19" i="103"/>
  <c r="AT21" i="103" s="1"/>
  <c r="AG152" i="103"/>
  <c r="AG137" i="103"/>
  <c r="AH137" i="103" s="1"/>
  <c r="AG135" i="103"/>
  <c r="AH135" i="103" s="1"/>
  <c r="AG111" i="103"/>
  <c r="AH111" i="103" s="1"/>
  <c r="AG104" i="98"/>
  <c r="AG94" i="96"/>
  <c r="AG68" i="96"/>
  <c r="AT70" i="96" s="1"/>
  <c r="AG89" i="96"/>
  <c r="AT91" i="96" s="1"/>
  <c r="AG63" i="96"/>
  <c r="AT65" i="96" s="1"/>
  <c r="AG45" i="96"/>
  <c r="AT47" i="96" s="1"/>
  <c r="AG12" i="96"/>
  <c r="AG9" i="96"/>
  <c r="AT11" i="96" s="1"/>
  <c r="AG80" i="96"/>
  <c r="AG127" i="96"/>
  <c r="AH127" i="96" s="1"/>
  <c r="AG83" i="96"/>
  <c r="AT85" i="96" s="1"/>
  <c r="AH83" i="96"/>
  <c r="AV85" i="96" s="1"/>
  <c r="AG98" i="96"/>
  <c r="AT100" i="96" s="1"/>
  <c r="AG119" i="96"/>
  <c r="AH119" i="96" s="1"/>
  <c r="AG104" i="96"/>
  <c r="AG108" i="94"/>
  <c r="AH108" i="94" s="1"/>
  <c r="AG105" i="79"/>
  <c r="AH105" i="79" s="1"/>
  <c r="AG87" i="92"/>
  <c r="AT89" i="92" s="1"/>
  <c r="AH87" i="92"/>
  <c r="AV89" i="92" s="1"/>
  <c r="AG55" i="92"/>
  <c r="AT57" i="92" s="1"/>
  <c r="AG78" i="92"/>
  <c r="AT80" i="92" s="1"/>
  <c r="AG42" i="92"/>
  <c r="AT44" i="92" s="1"/>
  <c r="AG37" i="92"/>
  <c r="AT39" i="92" s="1"/>
  <c r="AH37" i="92"/>
  <c r="AV39" i="92" s="1"/>
  <c r="AG9" i="92"/>
  <c r="AT11" i="92" s="1"/>
  <c r="AG12" i="92"/>
  <c r="AG82" i="92"/>
  <c r="AT84" i="92" s="1"/>
  <c r="AG138" i="92"/>
  <c r="AH138" i="92" s="1"/>
  <c r="AG148" i="92"/>
  <c r="AH148" i="92" s="1"/>
  <c r="AG50" i="92"/>
  <c r="AT52" i="92" s="1"/>
  <c r="AH50" i="92"/>
  <c r="AV52" i="92" s="1"/>
  <c r="AG154" i="92"/>
  <c r="AH154" i="92" s="1"/>
  <c r="AG142" i="92"/>
  <c r="AH142" i="92" s="1"/>
  <c r="AG125" i="92"/>
  <c r="AH125" i="92" s="1"/>
  <c r="AG133" i="92"/>
  <c r="AH133" i="92"/>
  <c r="AH157" i="90"/>
  <c r="AG157" i="90"/>
  <c r="AG93" i="90"/>
  <c r="AT95" i="90" s="1"/>
  <c r="AH93" i="90"/>
  <c r="AV95" i="90" s="1"/>
  <c r="AG87" i="90"/>
  <c r="AT89" i="90" s="1"/>
  <c r="AH87" i="90"/>
  <c r="AV89" i="90" s="1"/>
  <c r="AG57" i="90"/>
  <c r="AT59" i="90" s="1"/>
  <c r="AG56" i="90"/>
  <c r="AT58" i="90" s="1"/>
  <c r="AG31" i="90"/>
  <c r="AT33" i="90" s="1"/>
  <c r="AG16" i="90"/>
  <c r="AT18" i="90" s="1"/>
  <c r="AG11" i="90"/>
  <c r="AT13" i="90" s="1"/>
  <c r="AG22" i="90"/>
  <c r="AT24" i="90" s="1"/>
  <c r="AG150" i="90"/>
  <c r="AG143" i="90"/>
  <c r="AH143" i="90"/>
  <c r="AG82" i="90"/>
  <c r="AT84" i="90" s="1"/>
  <c r="AG102" i="90"/>
  <c r="AT104" i="90" s="1"/>
  <c r="AG146" i="90"/>
  <c r="AH146" i="90" s="1"/>
  <c r="AG122" i="90"/>
  <c r="AH122" i="90"/>
  <c r="AG135" i="90"/>
  <c r="AH135" i="90" s="1"/>
  <c r="AG124" i="90"/>
  <c r="AH124" i="90" s="1"/>
  <c r="AH160" i="85"/>
  <c r="AG160" i="85"/>
  <c r="AH156" i="85"/>
  <c r="AG156" i="85"/>
  <c r="AG29" i="85"/>
  <c r="AT31" i="85" s="1"/>
  <c r="AG24" i="85"/>
  <c r="AG78" i="85"/>
  <c r="AT80" i="85" s="1"/>
  <c r="AG64" i="85"/>
  <c r="AT66" i="85" s="1"/>
  <c r="AG48" i="85"/>
  <c r="AT50" i="85" s="1"/>
  <c r="AH48" i="85"/>
  <c r="AV50" i="85" s="1"/>
  <c r="AG23" i="85"/>
  <c r="AT25" i="85" s="1"/>
  <c r="AH23" i="85"/>
  <c r="AV25" i="85" s="1"/>
  <c r="AG51" i="85"/>
  <c r="AT53" i="85" s="1"/>
  <c r="AH51" i="85"/>
  <c r="AV53" i="85" s="1"/>
  <c r="AG99" i="85"/>
  <c r="AT101" i="85" s="1"/>
  <c r="AG139" i="85"/>
  <c r="AG142" i="85"/>
  <c r="AH142" i="85" s="1"/>
  <c r="AG80" i="85"/>
  <c r="AG102" i="85"/>
  <c r="AT104" i="85" s="1"/>
  <c r="AG144" i="85"/>
  <c r="AG138" i="85"/>
  <c r="AH138" i="85" s="1"/>
  <c r="AG115" i="85"/>
  <c r="AH115" i="85" s="1"/>
  <c r="AG106" i="77"/>
  <c r="AH106" i="77" s="1"/>
  <c r="AH160" i="75"/>
  <c r="AG160" i="75"/>
  <c r="AG61" i="98"/>
  <c r="AT63" i="98" s="1"/>
  <c r="AG69" i="105"/>
  <c r="AT71" i="105" s="1"/>
  <c r="AH160" i="96"/>
  <c r="AG160" i="96"/>
  <c r="AG73" i="79"/>
  <c r="AT75" i="79" s="1"/>
  <c r="AG96" i="112"/>
  <c r="AT98" i="112" s="1"/>
  <c r="AH96" i="112"/>
  <c r="AV98" i="112" s="1"/>
  <c r="AG96" i="90"/>
  <c r="AT98" i="90" s="1"/>
  <c r="AH96" i="90"/>
  <c r="AV98" i="90" s="1"/>
  <c r="AG91" i="114"/>
  <c r="AT93" i="114" s="1"/>
  <c r="AG91" i="90"/>
  <c r="AT93" i="90" s="1"/>
  <c r="AG75" i="110"/>
  <c r="AT77" i="110" s="1"/>
  <c r="AG75" i="90"/>
  <c r="AT77" i="90" s="1"/>
  <c r="AG68" i="103"/>
  <c r="AT70" i="103" s="1"/>
  <c r="AG64" i="114"/>
  <c r="AT66" i="114" s="1"/>
  <c r="AG53" i="94"/>
  <c r="AT55" i="94" s="1"/>
  <c r="AG66" i="81"/>
  <c r="AT68" i="81" s="1"/>
  <c r="AG48" i="114"/>
  <c r="AT50" i="114" s="1"/>
  <c r="AH48" i="114"/>
  <c r="AV50" i="114" s="1"/>
  <c r="AH155" i="114"/>
  <c r="AG155" i="114"/>
  <c r="AG93" i="105"/>
  <c r="AT95" i="105" s="1"/>
  <c r="AH93" i="105"/>
  <c r="AV95" i="105" s="1"/>
  <c r="AG91" i="77"/>
  <c r="AT93" i="77" s="1"/>
  <c r="AG88" i="87"/>
  <c r="AT90" i="87" s="1"/>
  <c r="AG76" i="96"/>
  <c r="AT78" i="96" s="1"/>
  <c r="AG74" i="77"/>
  <c r="AG70" i="108"/>
  <c r="AT72" i="108" s="1"/>
  <c r="AG69" i="92"/>
  <c r="AT71" i="92" s="1"/>
  <c r="AG70" i="8"/>
  <c r="AT72" i="8" s="1"/>
  <c r="AU72" i="8"/>
  <c r="AG63" i="108"/>
  <c r="AT65" i="108" s="1"/>
  <c r="AG63" i="90"/>
  <c r="AT65" i="90" s="1"/>
  <c r="AG63" i="8"/>
  <c r="AT65" i="8" s="1"/>
  <c r="AU65" i="8"/>
  <c r="AG36" i="112"/>
  <c r="AT38" i="112" s="1"/>
  <c r="AG32" i="81"/>
  <c r="AH32" i="81"/>
  <c r="AV34" i="81" s="1"/>
  <c r="AG26" i="85"/>
  <c r="AT28" i="85" s="1"/>
  <c r="AG96" i="101"/>
  <c r="AT98" i="101" s="1"/>
  <c r="AH96" i="101"/>
  <c r="AV98" i="101" s="1"/>
  <c r="AH93" i="103"/>
  <c r="AV95" i="103" s="1"/>
  <c r="AG93" i="103"/>
  <c r="AT95" i="103" s="1"/>
  <c r="AG88" i="75"/>
  <c r="AT90" i="75" s="1"/>
  <c r="AG61" i="105"/>
  <c r="AT63" i="105" s="1"/>
  <c r="AG58" i="94"/>
  <c r="AT60" i="94" s="1"/>
  <c r="AG63" i="85"/>
  <c r="AT65" i="85" s="1"/>
  <c r="AG34" i="96"/>
  <c r="AT36" i="96" s="1"/>
  <c r="AG40" i="90"/>
  <c r="AT42" i="90" s="1"/>
  <c r="AG28" i="108"/>
  <c r="AT30" i="108" s="1"/>
  <c r="AG95" i="105"/>
  <c r="AT97" i="105" s="1"/>
  <c r="AG87" i="101"/>
  <c r="AT89" i="101" s="1"/>
  <c r="AH87" i="101"/>
  <c r="AV89" i="101" s="1"/>
  <c r="AG78" i="108"/>
  <c r="AT80" i="108" s="1"/>
  <c r="AG75" i="92"/>
  <c r="AT77" i="92" s="1"/>
  <c r="AG67" i="96"/>
  <c r="AG70" i="83"/>
  <c r="AT72" i="83" s="1"/>
  <c r="AG65" i="101"/>
  <c r="AT67" i="101" s="1"/>
  <c r="AG54" i="94"/>
  <c r="AT56" i="94" s="1"/>
  <c r="AG52" i="92"/>
  <c r="AG65" i="83"/>
  <c r="AT67" i="83" s="1"/>
  <c r="AG54" i="75"/>
  <c r="AT56" i="75" s="1"/>
  <c r="AG26" i="77"/>
  <c r="AT28" i="77" s="1"/>
  <c r="AG14" i="90"/>
  <c r="AT16" i="90" s="1"/>
  <c r="AH14" i="90"/>
  <c r="AV16" i="90" s="1"/>
  <c r="AG38" i="103"/>
  <c r="AT40" i="103" s="1"/>
  <c r="AG44" i="87"/>
  <c r="AT46" i="87" s="1"/>
  <c r="AG42" i="8"/>
  <c r="AT44" i="8" s="1"/>
  <c r="AU44" i="8"/>
  <c r="AG27" i="85"/>
  <c r="AT29" i="85" s="1"/>
  <c r="AG5" i="101"/>
  <c r="AT7" i="101" s="1"/>
  <c r="AG85" i="98"/>
  <c r="AT87" i="98" s="1"/>
  <c r="AG70" i="94"/>
  <c r="AT72" i="94" s="1"/>
  <c r="AG66" i="105"/>
  <c r="AT68" i="105" s="1"/>
  <c r="AG66" i="87"/>
  <c r="AT68" i="87" s="1"/>
  <c r="AG37" i="98"/>
  <c r="AT39" i="98" s="1"/>
  <c r="AH37" i="98"/>
  <c r="AV39" i="98" s="1"/>
  <c r="AG45" i="90"/>
  <c r="AT47" i="90" s="1"/>
  <c r="AG35" i="75"/>
  <c r="AT37" i="75" s="1"/>
  <c r="AG31" i="101"/>
  <c r="AT33" i="101" s="1"/>
  <c r="AG31" i="83"/>
  <c r="AT33" i="83" s="1"/>
  <c r="AG29" i="108"/>
  <c r="AT31" i="108" s="1"/>
  <c r="AG29" i="90"/>
  <c r="AT31" i="90" s="1"/>
  <c r="AG23" i="96"/>
  <c r="AT25" i="96" s="1"/>
  <c r="AH23" i="96"/>
  <c r="AV25" i="96" s="1"/>
  <c r="AG3" i="96"/>
  <c r="AG100" i="90"/>
  <c r="AT102" i="90" s="1"/>
  <c r="AG153" i="103"/>
  <c r="AH153" i="103" s="1"/>
  <c r="AG6" i="114"/>
  <c r="AT8" i="114" s="1"/>
  <c r="AG14" i="96"/>
  <c r="AT16" i="96" s="1"/>
  <c r="AH14" i="96"/>
  <c r="AV16" i="96" s="1"/>
  <c r="AG10" i="105"/>
  <c r="AT12" i="105" s="1"/>
  <c r="AG6" i="79"/>
  <c r="AT8" i="79" s="1"/>
  <c r="AG16" i="101"/>
  <c r="AT18" i="101" s="1"/>
  <c r="AG22" i="112"/>
  <c r="AT24" i="112" s="1"/>
  <c r="AG23" i="81"/>
  <c r="AT25" i="81" s="1"/>
  <c r="AH23" i="81"/>
  <c r="AV25" i="81" s="1"/>
  <c r="AG5" i="114"/>
  <c r="AT7" i="114" s="1"/>
  <c r="AG11" i="98"/>
  <c r="AT13" i="98" s="1"/>
  <c r="AG83" i="94"/>
  <c r="AT85" i="94" s="1"/>
  <c r="AH83" i="94"/>
  <c r="AV85" i="94" s="1"/>
  <c r="AG15" i="92"/>
  <c r="AG153" i="94"/>
  <c r="AH153" i="94" s="1"/>
  <c r="AG147" i="110"/>
  <c r="AH147" i="110" s="1"/>
  <c r="AG140" i="103"/>
  <c r="AH140" i="103" s="1"/>
  <c r="AG140" i="81"/>
  <c r="AH140" i="81" s="1"/>
  <c r="AG128" i="98"/>
  <c r="AH128" i="98"/>
  <c r="AG118" i="108"/>
  <c r="AH118" i="108" s="1"/>
  <c r="AG113" i="96"/>
  <c r="AH113" i="96" s="1"/>
  <c r="AG19" i="112"/>
  <c r="AT21" i="112" s="1"/>
  <c r="AG50" i="77"/>
  <c r="AT52" i="77" s="1"/>
  <c r="AH50" i="77"/>
  <c r="AV52" i="77" s="1"/>
  <c r="AG142" i="8"/>
  <c r="AH142" i="8" s="1"/>
  <c r="AG154" i="94"/>
  <c r="AH154" i="94" s="1"/>
  <c r="AG137" i="87"/>
  <c r="AH137" i="87" s="1"/>
  <c r="AG121" i="79"/>
  <c r="AG152" i="101"/>
  <c r="AG147" i="98"/>
  <c r="AH147" i="98" s="1"/>
  <c r="AG144" i="79"/>
  <c r="AG140" i="98"/>
  <c r="AH140" i="98" s="1"/>
  <c r="AG151" i="92"/>
  <c r="AH151" i="92"/>
  <c r="AG110" i="92"/>
  <c r="AG127" i="98"/>
  <c r="AH127" i="98" s="1"/>
  <c r="AG120" i="85"/>
  <c r="AH120" i="85"/>
  <c r="AG110" i="112"/>
  <c r="AG111" i="81"/>
  <c r="AH111" i="81" s="1"/>
  <c r="AG136" i="79"/>
  <c r="AH136" i="79" s="1"/>
  <c r="AG130" i="75"/>
  <c r="AH130" i="75" s="1"/>
  <c r="AG128" i="96"/>
  <c r="AH128" i="96"/>
  <c r="AG124" i="77"/>
  <c r="AH124" i="77" s="1"/>
  <c r="AG120" i="90"/>
  <c r="AH120" i="90"/>
  <c r="AG112" i="112"/>
  <c r="AH112" i="112" s="1"/>
  <c r="AG115" i="90"/>
  <c r="AH115" i="90" s="1"/>
  <c r="AG132" i="101"/>
  <c r="AH132" i="101" s="1"/>
  <c r="AG124" i="101"/>
  <c r="AH124" i="101" s="1"/>
  <c r="AG124" i="81"/>
  <c r="AH124" i="81" s="1"/>
  <c r="AG118" i="103"/>
  <c r="AH118" i="103" s="1"/>
  <c r="AG117" i="83"/>
  <c r="AH117" i="83" s="1"/>
  <c r="AG111" i="112"/>
  <c r="AH111" i="112" s="1"/>
  <c r="AG113" i="83"/>
  <c r="AH113" i="83" s="1"/>
  <c r="AG105" i="114"/>
  <c r="AH105" i="114" s="1"/>
  <c r="AG94" i="114"/>
  <c r="AG85" i="114"/>
  <c r="AT87" i="114" s="1"/>
  <c r="AG27" i="114"/>
  <c r="AT29" i="114" s="1"/>
  <c r="AG45" i="114"/>
  <c r="AT47" i="114" s="1"/>
  <c r="AG31" i="114"/>
  <c r="AT33" i="114" s="1"/>
  <c r="AG80" i="114"/>
  <c r="AG8" i="114"/>
  <c r="AT10" i="114" s="1"/>
  <c r="AH8" i="114"/>
  <c r="AV10" i="114" s="1"/>
  <c r="AG141" i="114"/>
  <c r="AH141" i="114" s="1"/>
  <c r="AG135" i="114"/>
  <c r="AH135" i="114" s="1"/>
  <c r="AG102" i="114"/>
  <c r="AT104" i="114" s="1"/>
  <c r="AG142" i="114"/>
  <c r="AH142" i="114" s="1"/>
  <c r="AG123" i="114"/>
  <c r="AG106" i="114"/>
  <c r="AH106" i="114" s="1"/>
  <c r="AG68" i="105"/>
  <c r="AT70" i="105" s="1"/>
  <c r="AG159" i="105"/>
  <c r="AH159" i="105"/>
  <c r="AG78" i="105"/>
  <c r="AT80" i="105" s="1"/>
  <c r="AG41" i="105"/>
  <c r="AT43" i="105" s="1"/>
  <c r="AG59" i="105"/>
  <c r="AT61" i="105" s="1"/>
  <c r="AG28" i="105"/>
  <c r="AT30" i="105" s="1"/>
  <c r="AG8" i="105"/>
  <c r="AT10" i="105" s="1"/>
  <c r="AH8" i="105"/>
  <c r="AV10" i="105" s="1"/>
  <c r="AG51" i="105"/>
  <c r="AT53" i="105" s="1"/>
  <c r="AH51" i="105"/>
  <c r="AV53" i="105" s="1"/>
  <c r="AG103" i="105"/>
  <c r="AT105" i="105" s="1"/>
  <c r="AG110" i="105"/>
  <c r="AG138" i="105"/>
  <c r="AH138" i="105" s="1"/>
  <c r="AG102" i="105"/>
  <c r="AT104" i="105" s="1"/>
  <c r="AG142" i="105"/>
  <c r="AH142" i="105"/>
  <c r="AG125" i="105"/>
  <c r="AH125" i="105" s="1"/>
  <c r="AG114" i="105"/>
  <c r="AH114" i="105" s="1"/>
  <c r="AG106" i="103"/>
  <c r="AH106" i="103" s="1"/>
  <c r="AG43" i="108"/>
  <c r="AT45" i="108" s="1"/>
  <c r="AH43" i="108"/>
  <c r="AV45" i="108" s="1"/>
  <c r="AG48" i="108"/>
  <c r="AT50" i="108" s="1"/>
  <c r="AH48" i="108"/>
  <c r="AV50" i="108" s="1"/>
  <c r="AH158" i="108"/>
  <c r="AG158" i="108"/>
  <c r="AG65" i="108"/>
  <c r="AT67" i="108" s="1"/>
  <c r="AG87" i="108"/>
  <c r="AT89" i="108" s="1"/>
  <c r="AH87" i="108"/>
  <c r="AV89" i="108" s="1"/>
  <c r="AG31" i="108"/>
  <c r="AT33" i="108" s="1"/>
  <c r="AG103" i="108"/>
  <c r="AT105" i="108" s="1"/>
  <c r="AG10" i="108"/>
  <c r="AT12" i="108" s="1"/>
  <c r="AG6" i="108"/>
  <c r="AT8" i="108" s="1"/>
  <c r="AG149" i="108"/>
  <c r="AH149" i="108"/>
  <c r="AG134" i="108"/>
  <c r="AG50" i="108"/>
  <c r="AT52" i="108" s="1"/>
  <c r="AH50" i="108"/>
  <c r="AV52" i="108" s="1"/>
  <c r="AG98" i="108"/>
  <c r="AT100" i="108" s="1"/>
  <c r="AG142" i="108"/>
  <c r="AH142" i="108"/>
  <c r="AG135" i="108"/>
  <c r="AH135" i="108" s="1"/>
  <c r="AG105" i="108"/>
  <c r="AH105" i="108" s="1"/>
  <c r="AG109" i="96"/>
  <c r="AH109" i="96" s="1"/>
  <c r="AG41" i="101"/>
  <c r="AT43" i="101" s="1"/>
  <c r="AG42" i="101"/>
  <c r="AT44" i="101" s="1"/>
  <c r="AG63" i="101"/>
  <c r="AT65" i="101" s="1"/>
  <c r="AG29" i="101"/>
  <c r="AT31" i="101" s="1"/>
  <c r="AG72" i="101"/>
  <c r="AT74" i="101" s="1"/>
  <c r="AG45" i="101"/>
  <c r="AT47" i="101" s="1"/>
  <c r="AG153" i="101"/>
  <c r="AH153" i="101" s="1"/>
  <c r="AG82" i="101"/>
  <c r="AT84" i="101" s="1"/>
  <c r="AG148" i="101"/>
  <c r="AH148" i="101" s="1"/>
  <c r="AG138" i="101"/>
  <c r="AH138" i="101" s="1"/>
  <c r="AG81" i="101"/>
  <c r="AT83" i="101" s="1"/>
  <c r="AG98" i="101"/>
  <c r="AT100" i="101" s="1"/>
  <c r="AG145" i="101"/>
  <c r="AH145" i="101" s="1"/>
  <c r="AG126" i="101"/>
  <c r="AH126" i="101" s="1"/>
  <c r="AG104" i="94"/>
  <c r="AG105" i="85"/>
  <c r="AH105" i="85" s="1"/>
  <c r="AH157" i="77"/>
  <c r="AG157" i="77"/>
  <c r="AH160" i="77"/>
  <c r="AG160" i="77"/>
  <c r="AG85" i="77"/>
  <c r="AT87" i="77" s="1"/>
  <c r="AG24" i="77"/>
  <c r="AG64" i="77"/>
  <c r="AT66" i="77" s="1"/>
  <c r="AG40" i="77"/>
  <c r="AT42" i="77" s="1"/>
  <c r="AG11" i="77"/>
  <c r="AT13" i="77" s="1"/>
  <c r="AG51" i="77"/>
  <c r="AT53" i="77" s="1"/>
  <c r="AH51" i="77"/>
  <c r="AV53" i="77" s="1"/>
  <c r="AG16" i="77"/>
  <c r="AT18" i="77" s="1"/>
  <c r="AG12" i="77"/>
  <c r="AG114" i="77"/>
  <c r="AH114" i="77" s="1"/>
  <c r="AH155" i="94"/>
  <c r="AG155" i="94"/>
  <c r="AG159" i="98"/>
  <c r="AH159" i="98"/>
  <c r="AG69" i="87"/>
  <c r="AT71" i="87" s="1"/>
  <c r="AG96" i="94"/>
  <c r="AT98" i="94" s="1"/>
  <c r="AH96" i="94"/>
  <c r="AV98" i="94" s="1"/>
  <c r="AG90" i="87"/>
  <c r="AG86" i="8"/>
  <c r="AT88" i="8" s="1"/>
  <c r="AU88" i="8"/>
  <c r="AG74" i="96"/>
  <c r="AG79" i="75"/>
  <c r="AT81" i="75" s="1"/>
  <c r="AH79" i="75"/>
  <c r="AV81" i="75" s="1"/>
  <c r="AG71" i="101"/>
  <c r="AT73" i="101" s="1"/>
  <c r="AG67" i="92"/>
  <c r="AG63" i="112"/>
  <c r="AT65" i="112" s="1"/>
  <c r="AG61" i="96"/>
  <c r="AT63" i="96" s="1"/>
  <c r="AG58" i="85"/>
  <c r="AT60" i="85" s="1"/>
  <c r="AG63" i="77"/>
  <c r="AT65" i="77" s="1"/>
  <c r="AG41" i="98"/>
  <c r="AT43" i="98" s="1"/>
  <c r="AG44" i="85"/>
  <c r="AT46" i="85" s="1"/>
  <c r="AG95" i="103"/>
  <c r="AT97" i="103" s="1"/>
  <c r="AH93" i="112"/>
  <c r="AV95" i="112" s="1"/>
  <c r="AG93" i="112"/>
  <c r="AT95" i="112" s="1"/>
  <c r="AG90" i="83"/>
  <c r="AG86" i="94"/>
  <c r="AT88" i="94" s="1"/>
  <c r="AH86" i="94"/>
  <c r="AV88" i="94" s="1"/>
  <c r="AG84" i="75"/>
  <c r="AG65" i="112"/>
  <c r="AT67" i="112" s="1"/>
  <c r="AG60" i="101"/>
  <c r="AT62" i="101" s="1"/>
  <c r="AG52" i="96"/>
  <c r="AG60" i="83"/>
  <c r="AT62" i="83" s="1"/>
  <c r="AG52" i="79"/>
  <c r="AG47" i="110"/>
  <c r="AT49" i="110" s="1"/>
  <c r="AH47" i="110"/>
  <c r="AV49" i="110" s="1"/>
  <c r="AG45" i="108"/>
  <c r="AT47" i="108" s="1"/>
  <c r="AG40" i="81"/>
  <c r="AT42" i="81" s="1"/>
  <c r="AG96" i="105"/>
  <c r="AT98" i="105" s="1"/>
  <c r="AH96" i="105"/>
  <c r="AV98" i="105" s="1"/>
  <c r="AG93" i="81"/>
  <c r="AT95" i="81" s="1"/>
  <c r="AH93" i="81"/>
  <c r="AV95" i="81" s="1"/>
  <c r="AG89" i="90"/>
  <c r="AT91" i="90" s="1"/>
  <c r="AG85" i="75"/>
  <c r="AT87" i="75" s="1"/>
  <c r="AG74" i="90"/>
  <c r="AG74" i="75"/>
  <c r="AG72" i="81"/>
  <c r="AT74" i="81" s="1"/>
  <c r="AG53" i="96"/>
  <c r="AT55" i="96" s="1"/>
  <c r="AG42" i="96"/>
  <c r="AT44" i="96" s="1"/>
  <c r="AG48" i="90"/>
  <c r="AT50" i="90" s="1"/>
  <c r="AH48" i="90"/>
  <c r="AV50" i="90" s="1"/>
  <c r="AG94" i="81"/>
  <c r="AH94" i="81" s="1"/>
  <c r="AV96" i="81" s="1"/>
  <c r="AG88" i="90"/>
  <c r="AT90" i="90" s="1"/>
  <c r="AG76" i="110"/>
  <c r="AT78" i="110" s="1"/>
  <c r="AG79" i="8"/>
  <c r="AT81" i="8" s="1"/>
  <c r="AH79" i="8"/>
  <c r="AV81" i="8" s="1"/>
  <c r="AU81" i="8"/>
  <c r="AG69" i="85"/>
  <c r="AT71" i="85" s="1"/>
  <c r="AG60" i="114"/>
  <c r="AT62" i="114" s="1"/>
  <c r="AG56" i="110"/>
  <c r="AT58" i="110" s="1"/>
  <c r="AG59" i="103"/>
  <c r="AT61" i="103" s="1"/>
  <c r="AG59" i="85"/>
  <c r="AT61" i="85" s="1"/>
  <c r="AG60" i="79"/>
  <c r="AT62" i="79" s="1"/>
  <c r="AH39" i="114"/>
  <c r="AV41" i="114" s="1"/>
  <c r="AG39" i="114"/>
  <c r="AT41" i="114" s="1"/>
  <c r="AG35" i="105"/>
  <c r="AT37" i="105" s="1"/>
  <c r="AG39" i="87"/>
  <c r="AT41" i="87" s="1"/>
  <c r="AH39" i="87"/>
  <c r="AV41" i="87" s="1"/>
  <c r="AG40" i="8"/>
  <c r="AT42" i="8" s="1"/>
  <c r="AU42" i="8"/>
  <c r="AG26" i="94"/>
  <c r="AT28" i="94" s="1"/>
  <c r="AG25" i="108"/>
  <c r="AT27" i="108" s="1"/>
  <c r="AG25" i="90"/>
  <c r="AT27" i="90" s="1"/>
  <c r="AG29" i="81"/>
  <c r="AT31" i="81" s="1"/>
  <c r="AG22" i="83"/>
  <c r="AT24" i="83" s="1"/>
  <c r="AG78" i="98"/>
  <c r="AT80" i="98" s="1"/>
  <c r="AG38" i="108"/>
  <c r="AT40" i="108" s="1"/>
  <c r="AG46" i="81"/>
  <c r="AT48" i="81" s="1"/>
  <c r="AG6" i="110"/>
  <c r="AT8" i="110" s="1"/>
  <c r="AG46" i="103"/>
  <c r="AT48" i="103" s="1"/>
  <c r="AG36" i="87"/>
  <c r="AT38" i="87" s="1"/>
  <c r="AG34" i="8"/>
  <c r="AT36" i="8" s="1"/>
  <c r="AU36" i="8"/>
  <c r="AG24" i="105"/>
  <c r="AG24" i="87"/>
  <c r="AG14" i="92"/>
  <c r="AT16" i="92" s="1"/>
  <c r="AH14" i="92"/>
  <c r="AV16" i="92" s="1"/>
  <c r="AG23" i="110"/>
  <c r="AT25" i="110" s="1"/>
  <c r="AH23" i="110"/>
  <c r="AV25" i="110" s="1"/>
  <c r="AG11" i="75"/>
  <c r="AT13" i="75" s="1"/>
  <c r="AG82" i="96"/>
  <c r="AT84" i="96" s="1"/>
  <c r="AG49" i="114"/>
  <c r="AG49" i="96"/>
  <c r="AG49" i="79"/>
  <c r="AG23" i="90"/>
  <c r="AT25" i="90" s="1"/>
  <c r="AH23" i="90"/>
  <c r="AV25" i="90" s="1"/>
  <c r="AG14" i="103"/>
  <c r="AT16" i="103" s="1"/>
  <c r="AH14" i="103"/>
  <c r="AV16" i="103" s="1"/>
  <c r="AG11" i="110"/>
  <c r="AT13" i="110" s="1"/>
  <c r="AG83" i="77"/>
  <c r="AT85" i="77" s="1"/>
  <c r="AH83" i="77"/>
  <c r="AV85" i="77" s="1"/>
  <c r="AG18" i="98"/>
  <c r="AT20" i="98" s="1"/>
  <c r="AG101" i="96"/>
  <c r="AG97" i="85"/>
  <c r="AG23" i="83"/>
  <c r="AT25" i="83" s="1"/>
  <c r="AH23" i="83"/>
  <c r="AV25" i="83" s="1"/>
  <c r="AG5" i="103"/>
  <c r="AT7" i="103" s="1"/>
  <c r="AG80" i="98"/>
  <c r="AG16" i="92"/>
  <c r="AT18" i="92" s="1"/>
  <c r="AG100" i="110"/>
  <c r="AT102" i="110" s="1"/>
  <c r="AG100" i="75"/>
  <c r="AT102" i="75" s="1"/>
  <c r="AH100" i="75"/>
  <c r="AV102" i="75" s="1"/>
  <c r="AG10" i="83"/>
  <c r="AT12" i="83" s="1"/>
  <c r="AG81" i="114"/>
  <c r="AT83" i="114" s="1"/>
  <c r="AG80" i="83"/>
  <c r="AG101" i="98"/>
  <c r="AG97" i="87"/>
  <c r="AG154" i="98"/>
  <c r="AH154" i="98" s="1"/>
  <c r="AG151" i="83"/>
  <c r="AH151" i="83"/>
  <c r="AG148" i="98"/>
  <c r="AH148" i="98" s="1"/>
  <c r="AG145" i="79"/>
  <c r="AH145" i="79" s="1"/>
  <c r="AG129" i="96"/>
  <c r="AG123" i="77"/>
  <c r="AG104" i="112"/>
  <c r="AG50" i="112"/>
  <c r="AT52" i="112" s="1"/>
  <c r="AH50" i="112"/>
  <c r="AV52" i="112" s="1"/>
  <c r="AG102" i="77"/>
  <c r="AT104" i="77" s="1"/>
  <c r="AG135" i="8"/>
  <c r="AH135" i="8" s="1"/>
  <c r="AG6" i="8"/>
  <c r="AT8" i="8" s="1"/>
  <c r="AU8" i="8"/>
  <c r="AG146" i="77"/>
  <c r="AH146" i="77" s="1"/>
  <c r="AG143" i="96"/>
  <c r="AH143" i="96"/>
  <c r="AG146" i="103"/>
  <c r="AH146" i="103" s="1"/>
  <c r="AG144" i="81"/>
  <c r="AG137" i="101"/>
  <c r="AH137" i="101" s="1"/>
  <c r="AG131" i="92"/>
  <c r="AH131" i="92"/>
  <c r="AG117" i="94"/>
  <c r="AH117" i="94" s="1"/>
  <c r="AG140" i="96"/>
  <c r="AH140" i="96" s="1"/>
  <c r="AG137" i="114"/>
  <c r="AH137" i="114" s="1"/>
  <c r="AG127" i="75"/>
  <c r="AH127" i="75" s="1"/>
  <c r="AG112" i="101"/>
  <c r="AH112" i="101" s="1"/>
  <c r="AG130" i="103"/>
  <c r="AH130" i="103" s="1"/>
  <c r="AG132" i="77"/>
  <c r="AH132" i="77" s="1"/>
  <c r="AG123" i="103"/>
  <c r="AL26" i="8"/>
  <c r="AG121" i="8"/>
  <c r="AG117" i="92"/>
  <c r="AH117" i="92" s="1"/>
  <c r="AG113" i="112"/>
  <c r="AH113" i="112" s="1"/>
  <c r="AG113" i="85"/>
  <c r="AH113" i="85" s="1"/>
  <c r="AG136" i="87"/>
  <c r="AH136" i="87" s="1"/>
  <c r="AG128" i="101"/>
  <c r="AH128" i="101"/>
  <c r="AG125" i="81"/>
  <c r="AH125" i="81" s="1"/>
  <c r="AG122" i="81"/>
  <c r="AH122" i="81"/>
  <c r="AG120" i="8"/>
  <c r="AH120" i="8"/>
  <c r="AG115" i="92"/>
  <c r="AH115" i="92" s="1"/>
  <c r="AG113" i="8"/>
  <c r="AH113" i="8" s="1"/>
  <c r="AG130" i="101"/>
  <c r="AH130" i="101" s="1"/>
  <c r="AG128" i="79"/>
  <c r="AH128" i="79"/>
  <c r="AG121" i="94"/>
  <c r="AG116" i="103"/>
  <c r="AG120" i="79"/>
  <c r="AH120" i="79"/>
  <c r="AG115" i="108"/>
  <c r="AH115" i="108" s="1"/>
  <c r="AG110" i="75"/>
  <c r="AG108" i="108"/>
  <c r="AH108" i="108" s="1"/>
  <c r="AG109" i="98"/>
  <c r="AH109" i="98" s="1"/>
  <c r="AG104" i="90"/>
  <c r="AH160" i="87"/>
  <c r="AG160" i="87"/>
  <c r="AG91" i="87"/>
  <c r="AT93" i="87" s="1"/>
  <c r="AG68" i="87"/>
  <c r="AT70" i="87" s="1"/>
  <c r="AG41" i="87"/>
  <c r="AT43" i="87" s="1"/>
  <c r="AG63" i="87"/>
  <c r="AT65" i="87" s="1"/>
  <c r="AG37" i="87"/>
  <c r="AT39" i="87" s="1"/>
  <c r="AH37" i="87"/>
  <c r="AV39" i="87" s="1"/>
  <c r="AG12" i="87"/>
  <c r="AG51" i="87"/>
  <c r="AT53" i="87" s="1"/>
  <c r="AH51" i="87"/>
  <c r="AV53" i="87" s="1"/>
  <c r="AG5" i="87"/>
  <c r="AT7" i="87" s="1"/>
  <c r="AG135" i="87"/>
  <c r="AH135" i="87" s="1"/>
  <c r="AG128" i="87"/>
  <c r="AH128" i="87"/>
  <c r="AG50" i="87"/>
  <c r="AT52" i="87" s="1"/>
  <c r="AH50" i="87"/>
  <c r="AV52" i="87" s="1"/>
  <c r="AG154" i="87"/>
  <c r="AH154" i="87" s="1"/>
  <c r="AG118" i="87"/>
  <c r="AH118" i="87" s="1"/>
  <c r="AG122" i="87"/>
  <c r="AH122" i="87"/>
  <c r="AG119" i="87"/>
  <c r="AH119" i="87" s="1"/>
  <c r="AG108" i="87"/>
  <c r="AH108" i="87" s="1"/>
  <c r="AH158" i="81"/>
  <c r="AG158" i="81"/>
  <c r="AG156" i="81"/>
  <c r="AH156" i="81"/>
  <c r="AG67" i="81"/>
  <c r="AG56" i="81"/>
  <c r="AT58" i="81" s="1"/>
  <c r="AG35" i="81"/>
  <c r="AT37" i="81" s="1"/>
  <c r="AG44" i="81"/>
  <c r="AT46" i="81" s="1"/>
  <c r="AG30" i="81"/>
  <c r="AT32" i="81" s="1"/>
  <c r="AG22" i="81"/>
  <c r="AT24" i="81" s="1"/>
  <c r="AG7" i="81"/>
  <c r="AT9" i="81" s="1"/>
  <c r="AG3" i="81"/>
  <c r="AG121" i="81"/>
  <c r="AG149" i="81"/>
  <c r="AH149" i="81"/>
  <c r="AG82" i="81"/>
  <c r="AT84" i="81" s="1"/>
  <c r="AG102" i="81"/>
  <c r="AT104" i="81" s="1"/>
  <c r="AG146" i="81"/>
  <c r="AH146" i="81"/>
  <c r="AG139" i="81"/>
  <c r="AG113" i="81"/>
  <c r="AH113" i="81" s="1"/>
  <c r="AG106" i="79"/>
  <c r="AH106" i="79" s="1"/>
  <c r="AG159" i="83"/>
  <c r="AH159" i="83"/>
  <c r="AG94" i="83"/>
  <c r="AG59" i="83"/>
  <c r="AT61" i="83" s="1"/>
  <c r="AG93" i="83"/>
  <c r="AT95" i="83" s="1"/>
  <c r="AH93" i="83"/>
  <c r="AV95" i="83" s="1"/>
  <c r="AG68" i="83"/>
  <c r="AT70" i="83" s="1"/>
  <c r="AG45" i="83"/>
  <c r="AT47" i="83" s="1"/>
  <c r="AG9" i="83"/>
  <c r="AT11" i="83" s="1"/>
  <c r="AG13" i="83"/>
  <c r="AT15" i="83" s="1"/>
  <c r="AG18" i="83"/>
  <c r="AT20" i="83" s="1"/>
  <c r="AG135" i="83"/>
  <c r="AH135" i="83" s="1"/>
  <c r="AG8" i="83"/>
  <c r="AT10" i="83" s="1"/>
  <c r="AH8" i="83"/>
  <c r="AV10" i="83" s="1"/>
  <c r="AG17" i="83"/>
  <c r="AT19" i="83" s="1"/>
  <c r="AG150" i="83"/>
  <c r="AG139" i="83"/>
  <c r="AG129" i="83"/>
  <c r="AG132" i="83"/>
  <c r="AH132" i="83" s="1"/>
  <c r="AG105" i="83"/>
  <c r="AH105" i="83" s="1"/>
  <c r="AH160" i="79"/>
  <c r="AG160" i="79"/>
  <c r="AG89" i="79"/>
  <c r="AT91" i="79" s="1"/>
  <c r="AG37" i="79"/>
  <c r="AT39" i="79" s="1"/>
  <c r="AH37" i="79"/>
  <c r="AV39" i="79" s="1"/>
  <c r="AG68" i="79"/>
  <c r="AT70" i="79" s="1"/>
  <c r="AG33" i="79"/>
  <c r="AT35" i="79" s="1"/>
  <c r="AG46" i="79"/>
  <c r="AT48" i="79" s="1"/>
  <c r="AG41" i="79"/>
  <c r="AT43" i="79" s="1"/>
  <c r="AG5" i="79"/>
  <c r="AT7" i="79" s="1"/>
  <c r="AG18" i="79"/>
  <c r="AT20" i="79" s="1"/>
  <c r="AG138" i="79"/>
  <c r="AH138" i="79" s="1"/>
  <c r="AG135" i="79"/>
  <c r="AH135" i="79" s="1"/>
  <c r="AG50" i="79"/>
  <c r="AT52" i="79" s="1"/>
  <c r="AH50" i="79"/>
  <c r="AV52" i="79" s="1"/>
  <c r="AG154" i="79"/>
  <c r="AH154" i="79" s="1"/>
  <c r="AG127" i="79"/>
  <c r="AH127" i="79" s="1"/>
  <c r="AG118" i="79"/>
  <c r="AH118" i="79" s="1"/>
  <c r="AG109" i="8"/>
  <c r="AH109" i="8" s="1"/>
  <c r="AG94" i="75"/>
  <c r="AG33" i="75"/>
  <c r="AT35" i="75" s="1"/>
  <c r="AG87" i="75"/>
  <c r="AT89" i="75" s="1"/>
  <c r="AH87" i="75"/>
  <c r="AV89" i="75" s="1"/>
  <c r="AG42" i="75"/>
  <c r="AT44" i="75" s="1"/>
  <c r="AG26" i="75"/>
  <c r="AT28" i="75" s="1"/>
  <c r="AG82" i="75"/>
  <c r="AT84" i="75" s="1"/>
  <c r="AG12" i="75"/>
  <c r="AG141" i="75"/>
  <c r="AH141" i="75" s="1"/>
  <c r="AG144" i="75"/>
  <c r="AG129" i="75"/>
  <c r="AG50" i="75"/>
  <c r="AT52" i="75" s="1"/>
  <c r="AH50" i="75"/>
  <c r="AV52" i="75" s="1"/>
  <c r="AG154" i="75"/>
  <c r="AH154" i="75" s="1"/>
  <c r="AG142" i="75"/>
  <c r="AH142" i="75" s="1"/>
  <c r="AG134" i="75"/>
  <c r="AG113" i="75"/>
  <c r="AH113" i="75" s="1"/>
  <c r="AG74" i="108"/>
  <c r="AH64" i="112" l="1"/>
  <c r="AV66" i="112" s="1"/>
  <c r="AH30" i="105"/>
  <c r="AV32" i="105" s="1"/>
  <c r="AH64" i="87"/>
  <c r="AV66" i="87" s="1"/>
  <c r="AH7" i="8"/>
  <c r="AV9" i="8" s="1"/>
  <c r="AH30" i="79"/>
  <c r="AV32" i="79" s="1"/>
  <c r="AH7" i="81"/>
  <c r="AV9" i="81" s="1"/>
  <c r="AH64" i="85"/>
  <c r="AV66" i="85" s="1"/>
  <c r="AH64" i="94"/>
  <c r="AV66" i="94" s="1"/>
  <c r="AH30" i="81"/>
  <c r="AV32" i="81" s="1"/>
  <c r="AH7" i="83"/>
  <c r="AV9" i="83" s="1"/>
  <c r="AH7" i="101"/>
  <c r="AV9" i="101" s="1"/>
  <c r="AH30" i="112"/>
  <c r="AV32" i="112" s="1"/>
  <c r="AH64" i="108"/>
  <c r="AV66" i="108" s="1"/>
  <c r="AH30" i="96"/>
  <c r="AV32" i="96" s="1"/>
  <c r="AH7" i="103"/>
  <c r="AV9" i="103" s="1"/>
  <c r="AH30" i="110"/>
  <c r="AV32" i="110" s="1"/>
  <c r="AH7" i="85"/>
  <c r="AV9" i="85" s="1"/>
  <c r="AH64" i="90"/>
  <c r="AV66" i="90" s="1"/>
  <c r="AH7" i="105"/>
  <c r="AV9" i="105" s="1"/>
  <c r="AH64" i="8"/>
  <c r="AV66" i="8" s="1"/>
  <c r="AH100" i="110"/>
  <c r="AV102" i="110" s="1"/>
  <c r="AH64" i="110"/>
  <c r="AV66" i="110" s="1"/>
  <c r="AH64" i="98"/>
  <c r="AV66" i="98" s="1"/>
  <c r="AH64" i="81"/>
  <c r="AV66" i="81" s="1"/>
  <c r="AH100" i="83"/>
  <c r="AV102" i="83" s="1"/>
  <c r="AH64" i="83"/>
  <c r="AV66" i="83" s="1"/>
  <c r="AH64" i="101"/>
  <c r="AV66" i="101" s="1"/>
  <c r="AH7" i="96"/>
  <c r="AV9" i="96" s="1"/>
  <c r="AH30" i="8"/>
  <c r="AV32" i="8" s="1"/>
  <c r="AH30" i="94"/>
  <c r="AV32" i="94" s="1"/>
  <c r="AH7" i="94"/>
  <c r="AV9" i="94" s="1"/>
  <c r="AH7" i="114"/>
  <c r="AV9" i="114" s="1"/>
  <c r="AH30" i="83"/>
  <c r="AV32" i="83" s="1"/>
  <c r="AH64" i="105"/>
  <c r="AV66" i="105" s="1"/>
  <c r="AH100" i="85"/>
  <c r="AV102" i="85" s="1"/>
  <c r="AH7" i="112"/>
  <c r="AV9" i="112" s="1"/>
  <c r="AH30" i="75"/>
  <c r="AV32" i="75" s="1"/>
  <c r="AM31" i="75"/>
  <c r="AN31" i="75" s="1"/>
  <c r="AH64" i="77"/>
  <c r="AV66" i="77" s="1"/>
  <c r="AH64" i="114"/>
  <c r="AV66" i="114" s="1"/>
  <c r="AH30" i="103"/>
  <c r="AV32" i="103" s="1"/>
  <c r="AH30" i="101"/>
  <c r="AV32" i="101" s="1"/>
  <c r="AH30" i="87"/>
  <c r="AV32" i="87" s="1"/>
  <c r="AH100" i="77"/>
  <c r="AV102" i="77" s="1"/>
  <c r="AH7" i="98"/>
  <c r="AV9" i="98" s="1"/>
  <c r="AH7" i="110"/>
  <c r="AV9" i="110" s="1"/>
  <c r="AH100" i="108"/>
  <c r="AV102" i="108" s="1"/>
  <c r="AH30" i="114"/>
  <c r="AV32" i="114" s="1"/>
  <c r="AH64" i="96"/>
  <c r="AV66" i="96" s="1"/>
  <c r="AH7" i="90"/>
  <c r="AV9" i="90" s="1"/>
  <c r="AH30" i="92"/>
  <c r="AV32" i="92" s="1"/>
  <c r="AH64" i="103"/>
  <c r="AV66" i="103" s="1"/>
  <c r="AH7" i="92"/>
  <c r="AV9" i="92" s="1"/>
  <c r="AH100" i="101"/>
  <c r="AV102" i="101" s="1"/>
  <c r="AH64" i="92"/>
  <c r="AV66" i="92" s="1"/>
  <c r="AH64" i="79"/>
  <c r="AV66" i="79" s="1"/>
  <c r="AH30" i="90"/>
  <c r="AV32" i="90" s="1"/>
  <c r="AH30" i="77"/>
  <c r="AV32" i="77" s="1"/>
  <c r="AH64" i="75"/>
  <c r="AV66" i="75" s="1"/>
  <c r="AH30" i="85"/>
  <c r="AV32" i="85" s="1"/>
  <c r="AH100" i="112"/>
  <c r="AV102" i="112" s="1"/>
  <c r="AH30" i="108"/>
  <c r="AV32" i="108" s="1"/>
  <c r="AH7" i="75"/>
  <c r="AV9" i="75" s="1"/>
  <c r="AH100" i="98"/>
  <c r="AV102" i="98" s="1"/>
  <c r="AH100" i="79"/>
  <c r="AV102" i="79" s="1"/>
  <c r="AH100" i="92"/>
  <c r="AV102" i="92" s="1"/>
  <c r="AH100" i="87"/>
  <c r="AV102" i="87" s="1"/>
  <c r="AH100" i="96"/>
  <c r="AV102" i="96" s="1"/>
  <c r="AH100" i="94"/>
  <c r="AV102" i="94" s="1"/>
  <c r="AH100" i="90"/>
  <c r="AV102" i="90" s="1"/>
  <c r="AH100" i="105"/>
  <c r="AV102" i="105" s="1"/>
  <c r="AH100" i="103"/>
  <c r="AV102" i="103" s="1"/>
  <c r="AH100" i="114"/>
  <c r="AV102" i="114" s="1"/>
  <c r="AH100" i="81"/>
  <c r="AV102" i="81" s="1"/>
  <c r="AM32" i="112"/>
  <c r="AN32" i="112" s="1"/>
  <c r="AM30" i="83"/>
  <c r="AN30" i="83" s="1"/>
  <c r="AM28" i="96"/>
  <c r="AN28" i="96" s="1"/>
  <c r="AM29" i="98"/>
  <c r="AN29" i="98" s="1"/>
  <c r="AM29" i="75"/>
  <c r="AN29" i="75" s="1"/>
  <c r="AM30" i="85"/>
  <c r="AN30" i="85" s="1"/>
  <c r="AM32" i="85"/>
  <c r="AN32" i="85" s="1"/>
  <c r="AM32" i="87"/>
  <c r="AN32" i="87" s="1"/>
  <c r="AM32" i="79"/>
  <c r="AN32" i="79" s="1"/>
  <c r="AM32" i="83"/>
  <c r="AN32" i="83" s="1"/>
  <c r="AM28" i="112"/>
  <c r="AN28" i="112" s="1"/>
  <c r="AM28" i="90"/>
  <c r="AN28" i="90" s="1"/>
  <c r="AM31" i="85"/>
  <c r="AN31" i="85" s="1"/>
  <c r="AM31" i="87"/>
  <c r="AN31" i="87" s="1"/>
  <c r="AM30" i="101"/>
  <c r="AN30" i="101" s="1"/>
  <c r="AM31" i="94"/>
  <c r="AN31" i="94" s="1"/>
  <c r="AM31" i="114"/>
  <c r="AN31" i="114" s="1"/>
  <c r="AH94" i="75"/>
  <c r="AV96" i="75" s="1"/>
  <c r="AT96" i="75"/>
  <c r="AM18" i="75"/>
  <c r="AN18" i="75" s="1"/>
  <c r="D28" i="76" s="1"/>
  <c r="AH129" i="83"/>
  <c r="AM28" i="83"/>
  <c r="AN28" i="83" s="1"/>
  <c r="AH139" i="81"/>
  <c r="AM30" i="81"/>
  <c r="AN30" i="81" s="1"/>
  <c r="AH3" i="81"/>
  <c r="AV5" i="81" s="1"/>
  <c r="AT5" i="81"/>
  <c r="AM3" i="81"/>
  <c r="AN3" i="81" s="1"/>
  <c r="AM5" i="81"/>
  <c r="AN5" i="81" s="1"/>
  <c r="AH123" i="77"/>
  <c r="AM27" i="77"/>
  <c r="AN27" i="77" s="1"/>
  <c r="AH101" i="98"/>
  <c r="AV103" i="98" s="1"/>
  <c r="AT103" i="98"/>
  <c r="AT51" i="96"/>
  <c r="AM11" i="96"/>
  <c r="AN11" i="96" s="1"/>
  <c r="AH24" i="87"/>
  <c r="AV26" i="87" s="1"/>
  <c r="AT26" i="87"/>
  <c r="AM9" i="87"/>
  <c r="AN9" i="87" s="1"/>
  <c r="D19" i="89" s="1"/>
  <c r="AH74" i="75"/>
  <c r="AV76" i="75" s="1"/>
  <c r="AT76" i="75"/>
  <c r="AM14" i="75"/>
  <c r="AN14" i="75" s="1"/>
  <c r="D24" i="76" s="1"/>
  <c r="AH52" i="79"/>
  <c r="AV54" i="79" s="1"/>
  <c r="AT54" i="79"/>
  <c r="AM12" i="79"/>
  <c r="AN12" i="79" s="1"/>
  <c r="AM4" i="79"/>
  <c r="AN4" i="79" s="1"/>
  <c r="AH90" i="83"/>
  <c r="AV92" i="83" s="1"/>
  <c r="AM17" i="83"/>
  <c r="AN17" i="83" s="1"/>
  <c r="AT92" i="83"/>
  <c r="AH110" i="105"/>
  <c r="AM24" i="105"/>
  <c r="AN24" i="105" s="1"/>
  <c r="AT34" i="81"/>
  <c r="AM10" i="81"/>
  <c r="AN10" i="81" s="1"/>
  <c r="AH12" i="96"/>
  <c r="AV14" i="96" s="1"/>
  <c r="AT14" i="96"/>
  <c r="AM6" i="96"/>
  <c r="AN6" i="96" s="1"/>
  <c r="D16" i="97" s="1"/>
  <c r="AH116" i="110"/>
  <c r="AM25" i="110"/>
  <c r="AN25" i="110" s="1"/>
  <c r="AH97" i="110"/>
  <c r="AV99" i="110" s="1"/>
  <c r="AT99" i="110"/>
  <c r="AM22" i="110"/>
  <c r="AN22" i="110" s="1"/>
  <c r="AM20" i="110"/>
  <c r="AN20" i="110" s="1"/>
  <c r="AH3" i="110"/>
  <c r="AV5" i="110" s="1"/>
  <c r="AM5" i="110"/>
  <c r="AN5" i="110" s="1"/>
  <c r="D15" i="109" s="1"/>
  <c r="AT5" i="110"/>
  <c r="AM3" i="110"/>
  <c r="AN3" i="110" s="1"/>
  <c r="AH80" i="92"/>
  <c r="AV82" i="92" s="1"/>
  <c r="AM15" i="92"/>
  <c r="AN15" i="92" s="1"/>
  <c r="D25" i="93" s="1"/>
  <c r="AT82" i="92"/>
  <c r="AH20" i="87"/>
  <c r="AV22" i="87" s="1"/>
  <c r="AT22" i="87"/>
  <c r="AM8" i="87"/>
  <c r="AN8" i="87" s="1"/>
  <c r="D18" i="89" s="1"/>
  <c r="AH49" i="94"/>
  <c r="AV51" i="94" s="1"/>
  <c r="AT51" i="94"/>
  <c r="AM11" i="94"/>
  <c r="C21" i="95" s="1"/>
  <c r="AH24" i="101"/>
  <c r="AV26" i="101" s="1"/>
  <c r="AT26" i="101"/>
  <c r="AM9" i="101"/>
  <c r="AN9" i="101" s="1"/>
  <c r="D19" i="102" s="1"/>
  <c r="AH24" i="81"/>
  <c r="AV26" i="81" s="1"/>
  <c r="AT26" i="81"/>
  <c r="AM9" i="81"/>
  <c r="AN9" i="81" s="1"/>
  <c r="D19" i="82" s="1"/>
  <c r="AM6" i="94"/>
  <c r="AN6" i="94" s="1"/>
  <c r="AT14" i="94"/>
  <c r="AT96" i="110"/>
  <c r="AM18" i="110"/>
  <c r="AN18" i="110" s="1"/>
  <c r="D28" i="109" s="1"/>
  <c r="AH116" i="85"/>
  <c r="AM25" i="85"/>
  <c r="AN25" i="85" s="1"/>
  <c r="AH116" i="79"/>
  <c r="AM25" i="79"/>
  <c r="AN25" i="79" s="1"/>
  <c r="AH90" i="85"/>
  <c r="AV92" i="85" s="1"/>
  <c r="AM17" i="85"/>
  <c r="AN17" i="85" s="1"/>
  <c r="D27" i="86" s="1"/>
  <c r="AT92" i="85"/>
  <c r="AT54" i="110"/>
  <c r="AM12" i="110"/>
  <c r="AN12" i="110" s="1"/>
  <c r="D22" i="109" s="1"/>
  <c r="AM4" i="110"/>
  <c r="AN4" i="110" s="1"/>
  <c r="AH55" i="75"/>
  <c r="AV57" i="75" s="1"/>
  <c r="AT57" i="75"/>
  <c r="AH55" i="79"/>
  <c r="AV57" i="79" s="1"/>
  <c r="AT57" i="79"/>
  <c r="AH104" i="81"/>
  <c r="AM23" i="81"/>
  <c r="AN23" i="81" s="1"/>
  <c r="AM26" i="105"/>
  <c r="AN26" i="105" s="1"/>
  <c r="AM21" i="105"/>
  <c r="AN21" i="105" s="1"/>
  <c r="AH152" i="79"/>
  <c r="AM33" i="79"/>
  <c r="AN33" i="79" s="1"/>
  <c r="AH123" i="87"/>
  <c r="AM27" i="87"/>
  <c r="AN27" i="87" s="1"/>
  <c r="AH101" i="90"/>
  <c r="AV103" i="90" s="1"/>
  <c r="AT103" i="90"/>
  <c r="AH97" i="112"/>
  <c r="AV99" i="112" s="1"/>
  <c r="AM20" i="112"/>
  <c r="AN20" i="112" s="1"/>
  <c r="AM22" i="112"/>
  <c r="AN22" i="112" s="1"/>
  <c r="AT99" i="112"/>
  <c r="AH84" i="98"/>
  <c r="AV86" i="98" s="1"/>
  <c r="AT86" i="98"/>
  <c r="AM16" i="98"/>
  <c r="AN16" i="98" s="1"/>
  <c r="D26" i="100" s="1"/>
  <c r="AH134" i="101"/>
  <c r="AM29" i="101"/>
  <c r="AN29" i="101" s="1"/>
  <c r="AH84" i="101"/>
  <c r="AV86" i="101" s="1"/>
  <c r="AM16" i="101"/>
  <c r="AN16" i="101" s="1"/>
  <c r="D26" i="102" s="1"/>
  <c r="AT86" i="101"/>
  <c r="AH134" i="105"/>
  <c r="AM29" i="105"/>
  <c r="AN29" i="105" s="1"/>
  <c r="AM6" i="105"/>
  <c r="AN6" i="105" s="1"/>
  <c r="D16" i="106" s="1"/>
  <c r="AT14" i="105"/>
  <c r="AT34" i="92"/>
  <c r="AM10" i="92"/>
  <c r="AN10" i="92" s="1"/>
  <c r="D20" i="93" s="1"/>
  <c r="AH20" i="85"/>
  <c r="AV22" i="85" s="1"/>
  <c r="AT22" i="85"/>
  <c r="AM8" i="85"/>
  <c r="AN8" i="85" s="1"/>
  <c r="D18" i="86" s="1"/>
  <c r="AH67" i="85"/>
  <c r="AV69" i="85" s="1"/>
  <c r="AM13" i="85"/>
  <c r="AN13" i="85" s="1"/>
  <c r="D23" i="86" s="1"/>
  <c r="AT69" i="85"/>
  <c r="AT17" i="90"/>
  <c r="AM7" i="90"/>
  <c r="AN7" i="90" s="1"/>
  <c r="AH139" i="114"/>
  <c r="AM30" i="114"/>
  <c r="AN30" i="114" s="1"/>
  <c r="AH101" i="112"/>
  <c r="AV103" i="112" s="1"/>
  <c r="AT103" i="112"/>
  <c r="AH3" i="105"/>
  <c r="AV5" i="105" s="1"/>
  <c r="AM5" i="105"/>
  <c r="AN5" i="105" s="1"/>
  <c r="D15" i="106" s="1"/>
  <c r="AT5" i="105"/>
  <c r="AM3" i="105"/>
  <c r="AN3" i="105" s="1"/>
  <c r="AH101" i="75"/>
  <c r="AV103" i="75" s="1"/>
  <c r="AT103" i="75"/>
  <c r="AH49" i="98"/>
  <c r="AV51" i="98" s="1"/>
  <c r="AT51" i="98"/>
  <c r="AM11" i="98"/>
  <c r="AN11" i="98" s="1"/>
  <c r="AH90" i="98"/>
  <c r="AV92" i="98" s="1"/>
  <c r="AT92" i="98"/>
  <c r="AM17" i="98"/>
  <c r="AN17" i="98" s="1"/>
  <c r="AH104" i="110"/>
  <c r="AM23" i="110"/>
  <c r="AN23" i="110" s="1"/>
  <c r="AM26" i="112"/>
  <c r="AN26" i="112" s="1"/>
  <c r="AM21" i="112"/>
  <c r="AN21" i="112" s="1"/>
  <c r="AH116" i="101"/>
  <c r="AM25" i="101"/>
  <c r="AN25" i="101" s="1"/>
  <c r="AH150" i="94"/>
  <c r="AM32" i="94"/>
  <c r="AN32" i="94" s="1"/>
  <c r="AH3" i="114"/>
  <c r="AV5" i="114" s="1"/>
  <c r="AM5" i="114"/>
  <c r="AN5" i="114" s="1"/>
  <c r="D15" i="113" s="1"/>
  <c r="AT5" i="114"/>
  <c r="AM3" i="114"/>
  <c r="AN3" i="114" s="1"/>
  <c r="AT26" i="98"/>
  <c r="AM9" i="98"/>
  <c r="AN9" i="98" s="1"/>
  <c r="D19" i="100" s="1"/>
  <c r="AH90" i="108"/>
  <c r="AV92" i="108" s="1"/>
  <c r="AM17" i="108"/>
  <c r="AN17" i="108" s="1"/>
  <c r="D27" i="107" s="1"/>
  <c r="AT92" i="108"/>
  <c r="AH90" i="79"/>
  <c r="AV92" i="79" s="1"/>
  <c r="AT92" i="79"/>
  <c r="AM17" i="79"/>
  <c r="AN17" i="79" s="1"/>
  <c r="D27" i="80" s="1"/>
  <c r="AH84" i="83"/>
  <c r="AV86" i="83" s="1"/>
  <c r="AT86" i="83"/>
  <c r="AM16" i="83"/>
  <c r="AN16" i="83" s="1"/>
  <c r="AH129" i="87"/>
  <c r="AM28" i="87"/>
  <c r="AN28" i="87" s="1"/>
  <c r="AH116" i="77"/>
  <c r="AM25" i="77"/>
  <c r="AN25" i="77" s="1"/>
  <c r="AH110" i="90"/>
  <c r="AM24" i="90"/>
  <c r="AN24" i="90" s="1"/>
  <c r="AH129" i="110"/>
  <c r="AM28" i="110"/>
  <c r="AN28" i="110" s="1"/>
  <c r="AM26" i="77"/>
  <c r="AN26" i="77" s="1"/>
  <c r="AM21" i="77"/>
  <c r="AN21" i="77" s="1"/>
  <c r="AH101" i="81"/>
  <c r="AV103" i="81" s="1"/>
  <c r="AT103" i="81"/>
  <c r="AH101" i="114"/>
  <c r="AV103" i="114" s="1"/>
  <c r="AT103" i="114"/>
  <c r="AH20" i="77"/>
  <c r="AV22" i="77" s="1"/>
  <c r="AM8" i="77"/>
  <c r="AN8" i="77" s="1"/>
  <c r="D18" i="78" s="1"/>
  <c r="AT22" i="77"/>
  <c r="AM10" i="77"/>
  <c r="AN10" i="77" s="1"/>
  <c r="D20" i="78" s="1"/>
  <c r="AT34" i="77"/>
  <c r="AH150" i="108"/>
  <c r="AM32" i="108"/>
  <c r="AN32" i="108" s="1"/>
  <c r="AH12" i="108"/>
  <c r="AV14" i="108" s="1"/>
  <c r="AT14" i="108"/>
  <c r="AM6" i="108"/>
  <c r="AN6" i="108" s="1"/>
  <c r="AH104" i="114"/>
  <c r="AM23" i="114"/>
  <c r="AN23" i="114" s="1"/>
  <c r="AH20" i="96"/>
  <c r="AV22" i="96" s="1"/>
  <c r="AM8" i="96"/>
  <c r="AN8" i="96" s="1"/>
  <c r="D18" i="97" s="1"/>
  <c r="AT22" i="96"/>
  <c r="AT54" i="105"/>
  <c r="AM12" i="105"/>
  <c r="AN12" i="105" s="1"/>
  <c r="AM4" i="105"/>
  <c r="AN4" i="105" s="1"/>
  <c r="AH152" i="85"/>
  <c r="AM33" i="85"/>
  <c r="AN33" i="85" s="1"/>
  <c r="AH12" i="85"/>
  <c r="AV14" i="85" s="1"/>
  <c r="AM6" i="85"/>
  <c r="AN6" i="85" s="1"/>
  <c r="D16" i="86" s="1"/>
  <c r="AT14" i="85"/>
  <c r="AT34" i="85"/>
  <c r="AM10" i="85"/>
  <c r="AN10" i="85" s="1"/>
  <c r="D20" i="86" s="1"/>
  <c r="AH139" i="90"/>
  <c r="AM30" i="90"/>
  <c r="AN30" i="90" s="1"/>
  <c r="AH67" i="90"/>
  <c r="AV69" i="90" s="1"/>
  <c r="AM13" i="90"/>
  <c r="AN13" i="90" s="1"/>
  <c r="AT69" i="90"/>
  <c r="AH123" i="96"/>
  <c r="AM27" i="96"/>
  <c r="AN27" i="96" s="1"/>
  <c r="AH144" i="103"/>
  <c r="AM31" i="103"/>
  <c r="AN31" i="103" s="1"/>
  <c r="AH3" i="103"/>
  <c r="AV5" i="103" s="1"/>
  <c r="AT5" i="103"/>
  <c r="AM3" i="103"/>
  <c r="AN3" i="103" s="1"/>
  <c r="AM5" i="103"/>
  <c r="AN5" i="103" s="1"/>
  <c r="D15" i="104" s="1"/>
  <c r="AH15" i="112"/>
  <c r="AV17" i="112" s="1"/>
  <c r="AT17" i="112"/>
  <c r="AM7" i="112"/>
  <c r="AN7" i="112" s="1"/>
  <c r="D17" i="111" s="1"/>
  <c r="AH101" i="103"/>
  <c r="AV103" i="103" s="1"/>
  <c r="AT103" i="103"/>
  <c r="AH3" i="101"/>
  <c r="AV5" i="101" s="1"/>
  <c r="AM5" i="101"/>
  <c r="AN5" i="101" s="1"/>
  <c r="AM3" i="101"/>
  <c r="AN3" i="101" s="1"/>
  <c r="AT5" i="101"/>
  <c r="AH80" i="81"/>
  <c r="AV82" i="81" s="1"/>
  <c r="AM15" i="81"/>
  <c r="AN15" i="81" s="1"/>
  <c r="D25" i="82" s="1"/>
  <c r="AT82" i="81"/>
  <c r="AH3" i="112"/>
  <c r="AV5" i="112" s="1"/>
  <c r="AT5" i="112"/>
  <c r="AM3" i="112"/>
  <c r="AN3" i="112" s="1"/>
  <c r="AM5" i="112"/>
  <c r="AN5" i="112" s="1"/>
  <c r="D15" i="111" s="1"/>
  <c r="AH55" i="103"/>
  <c r="AV57" i="103" s="1"/>
  <c r="AT57" i="103"/>
  <c r="AH134" i="94"/>
  <c r="AM29" i="94"/>
  <c r="AN29" i="94" s="1"/>
  <c r="AH15" i="98"/>
  <c r="AV17" i="98" s="1"/>
  <c r="AT17" i="98"/>
  <c r="AM7" i="98"/>
  <c r="AN7" i="98" s="1"/>
  <c r="D17" i="100" s="1"/>
  <c r="AH123" i="94"/>
  <c r="AM27" i="94"/>
  <c r="AN27" i="94" s="1"/>
  <c r="AH121" i="90"/>
  <c r="AM26" i="90"/>
  <c r="AN26" i="90" s="1"/>
  <c r="AM21" i="90"/>
  <c r="AN21" i="90" s="1"/>
  <c r="AH67" i="101"/>
  <c r="AV69" i="101" s="1"/>
  <c r="AM13" i="101"/>
  <c r="AN13" i="101" s="1"/>
  <c r="AT69" i="101"/>
  <c r="AH20" i="75"/>
  <c r="AV22" i="75" s="1"/>
  <c r="AT22" i="75"/>
  <c r="AM8" i="75"/>
  <c r="AN8" i="75" s="1"/>
  <c r="D18" i="76" s="1"/>
  <c r="AT96" i="79"/>
  <c r="AM18" i="79"/>
  <c r="AN18" i="79" s="1"/>
  <c r="D28" i="80" s="1"/>
  <c r="AH104" i="83"/>
  <c r="AM23" i="83"/>
  <c r="AN23" i="83" s="1"/>
  <c r="AH116" i="83"/>
  <c r="AM25" i="83"/>
  <c r="AN25" i="83" s="1"/>
  <c r="AH101" i="108"/>
  <c r="AV103" i="108" s="1"/>
  <c r="AT103" i="108"/>
  <c r="AH49" i="92"/>
  <c r="AV51" i="92" s="1"/>
  <c r="AM11" i="92"/>
  <c r="AN11" i="92" s="1"/>
  <c r="AT51" i="92"/>
  <c r="AH74" i="83"/>
  <c r="AV76" i="83" s="1"/>
  <c r="AT76" i="83"/>
  <c r="AM14" i="83"/>
  <c r="AN14" i="83" s="1"/>
  <c r="D24" i="84" s="1"/>
  <c r="AH144" i="101"/>
  <c r="AM31" i="101"/>
  <c r="AN31" i="101" s="1"/>
  <c r="AH110" i="83"/>
  <c r="AM24" i="83"/>
  <c r="AN24" i="83" s="1"/>
  <c r="AH80" i="108"/>
  <c r="AV82" i="108" s="1"/>
  <c r="AM15" i="108"/>
  <c r="AN15" i="108" s="1"/>
  <c r="AT82" i="108"/>
  <c r="AH84" i="96"/>
  <c r="AV86" i="96" s="1"/>
  <c r="AT86" i="96"/>
  <c r="AM16" i="96"/>
  <c r="AN16" i="96" s="1"/>
  <c r="AH150" i="92"/>
  <c r="AM32" i="92"/>
  <c r="AN32" i="92" s="1"/>
  <c r="AH121" i="103"/>
  <c r="AM26" i="103"/>
  <c r="AN26" i="103" s="1"/>
  <c r="AM21" i="103"/>
  <c r="AN21" i="103" s="1"/>
  <c r="AH15" i="103"/>
  <c r="AV17" i="103" s="1"/>
  <c r="AT17" i="103"/>
  <c r="AM7" i="103"/>
  <c r="AN7" i="103" s="1"/>
  <c r="D17" i="104" s="1"/>
  <c r="AH52" i="103"/>
  <c r="AV54" i="103" s="1"/>
  <c r="AT54" i="103"/>
  <c r="AM12" i="103"/>
  <c r="AN12" i="103" s="1"/>
  <c r="AM4" i="103"/>
  <c r="AN4" i="103" s="1"/>
  <c r="AH110" i="85"/>
  <c r="AM24" i="85"/>
  <c r="AN24" i="85" s="1"/>
  <c r="AH150" i="105"/>
  <c r="AM32" i="105"/>
  <c r="AN32" i="105" s="1"/>
  <c r="AH150" i="77"/>
  <c r="AM32" i="77"/>
  <c r="AN32" i="77" s="1"/>
  <c r="AH101" i="92"/>
  <c r="AV103" i="92" s="1"/>
  <c r="AT103" i="92"/>
  <c r="AH20" i="90"/>
  <c r="AV22" i="90" s="1"/>
  <c r="AT22" i="90"/>
  <c r="AM8" i="90"/>
  <c r="AN8" i="90" s="1"/>
  <c r="D18" i="91" s="1"/>
  <c r="AH94" i="108"/>
  <c r="AV96" i="108" s="1"/>
  <c r="AM18" i="108"/>
  <c r="AN18" i="108" s="1"/>
  <c r="D28" i="107" s="1"/>
  <c r="AT96" i="108"/>
  <c r="AH74" i="101"/>
  <c r="AV76" i="101" s="1"/>
  <c r="AM14" i="101"/>
  <c r="AN14" i="101" s="1"/>
  <c r="AT76" i="101"/>
  <c r="AH84" i="112"/>
  <c r="AV86" i="112" s="1"/>
  <c r="AM16" i="112"/>
  <c r="AN16" i="112" s="1"/>
  <c r="D26" i="111" s="1"/>
  <c r="AT86" i="112"/>
  <c r="AH24" i="94"/>
  <c r="AV26" i="94" s="1"/>
  <c r="AT26" i="94"/>
  <c r="AM9" i="94"/>
  <c r="AN9" i="94" s="1"/>
  <c r="D19" i="95" s="1"/>
  <c r="AH129" i="77"/>
  <c r="AM28" i="77"/>
  <c r="AN28" i="77" s="1"/>
  <c r="AH123" i="81"/>
  <c r="AM27" i="81"/>
  <c r="AN27" i="81" s="1"/>
  <c r="AH144" i="112"/>
  <c r="AM31" i="112"/>
  <c r="AN31" i="112" s="1"/>
  <c r="AH20" i="114"/>
  <c r="AV22" i="114" s="1"/>
  <c r="AT22" i="114"/>
  <c r="AM8" i="114"/>
  <c r="AN8" i="114" s="1"/>
  <c r="AH24" i="90"/>
  <c r="AV26" i="90" s="1"/>
  <c r="AM9" i="90"/>
  <c r="AN9" i="90" s="1"/>
  <c r="AT26" i="90"/>
  <c r="AH55" i="94"/>
  <c r="AV57" i="94" s="1"/>
  <c r="AT57" i="94"/>
  <c r="AH12" i="75"/>
  <c r="AV14" i="75" s="1"/>
  <c r="AT14" i="75"/>
  <c r="AM6" i="75"/>
  <c r="AN6" i="75" s="1"/>
  <c r="AH67" i="81"/>
  <c r="AV69" i="81" s="1"/>
  <c r="AM13" i="81"/>
  <c r="AN13" i="81" s="1"/>
  <c r="D23" i="82" s="1"/>
  <c r="AT69" i="81"/>
  <c r="AT14" i="87"/>
  <c r="AM6" i="87"/>
  <c r="AN6" i="87" s="1"/>
  <c r="AH80" i="83"/>
  <c r="AV82" i="83" s="1"/>
  <c r="AM15" i="83"/>
  <c r="AN15" i="83" s="1"/>
  <c r="D25" i="84" s="1"/>
  <c r="AT82" i="83"/>
  <c r="AH80" i="98"/>
  <c r="AV82" i="98" s="1"/>
  <c r="AT82" i="98"/>
  <c r="AM15" i="98"/>
  <c r="AN15" i="98" s="1"/>
  <c r="D25" i="100" s="1"/>
  <c r="AH97" i="85"/>
  <c r="AV99" i="85" s="1"/>
  <c r="AM20" i="85"/>
  <c r="AN20" i="85" s="1"/>
  <c r="AM22" i="85"/>
  <c r="AN22" i="85" s="1"/>
  <c r="AT99" i="85"/>
  <c r="AH49" i="114"/>
  <c r="AV51" i="114" s="1"/>
  <c r="AT51" i="114"/>
  <c r="AM11" i="114"/>
  <c r="AN11" i="114" s="1"/>
  <c r="AH24" i="105"/>
  <c r="AV26" i="105" s="1"/>
  <c r="AM9" i="105"/>
  <c r="AN9" i="105" s="1"/>
  <c r="D19" i="106" s="1"/>
  <c r="AT26" i="105"/>
  <c r="AH74" i="90"/>
  <c r="AV76" i="90" s="1"/>
  <c r="AT76" i="90"/>
  <c r="AM14" i="90"/>
  <c r="AN14" i="90" s="1"/>
  <c r="AH84" i="75"/>
  <c r="AV86" i="75" s="1"/>
  <c r="AT86" i="75"/>
  <c r="AM16" i="75"/>
  <c r="AN16" i="75" s="1"/>
  <c r="D26" i="76" s="1"/>
  <c r="AM17" i="87"/>
  <c r="AN17" i="87" s="1"/>
  <c r="AT92" i="87"/>
  <c r="AH104" i="94"/>
  <c r="AM23" i="94"/>
  <c r="AN23" i="94" s="1"/>
  <c r="AH134" i="108"/>
  <c r="AM29" i="108"/>
  <c r="AN29" i="108" s="1"/>
  <c r="AH152" i="101"/>
  <c r="AM33" i="101"/>
  <c r="AN33" i="101" s="1"/>
  <c r="AT54" i="92"/>
  <c r="AM12" i="92"/>
  <c r="AN12" i="92" s="1"/>
  <c r="AM4" i="92"/>
  <c r="AN4" i="92" s="1"/>
  <c r="AH67" i="96"/>
  <c r="AV69" i="96" s="1"/>
  <c r="AT69" i="96"/>
  <c r="AM13" i="96"/>
  <c r="AN13" i="96" s="1"/>
  <c r="AH80" i="85"/>
  <c r="AV82" i="85" s="1"/>
  <c r="AM15" i="85"/>
  <c r="AN15" i="85" s="1"/>
  <c r="D25" i="86" s="1"/>
  <c r="AT82" i="85"/>
  <c r="AH94" i="96"/>
  <c r="AV96" i="96" s="1"/>
  <c r="AT96" i="96"/>
  <c r="AM18" i="96"/>
  <c r="AN18" i="96" s="1"/>
  <c r="D28" i="97" s="1"/>
  <c r="AT34" i="103"/>
  <c r="AM10" i="103"/>
  <c r="AN10" i="103" s="1"/>
  <c r="D20" i="104" s="1"/>
  <c r="AH152" i="92"/>
  <c r="AM33" i="92"/>
  <c r="AN33" i="92" s="1"/>
  <c r="AH15" i="83"/>
  <c r="AV17" i="83" s="1"/>
  <c r="AT17" i="83"/>
  <c r="AM7" i="83"/>
  <c r="AN7" i="83" s="1"/>
  <c r="AH20" i="81"/>
  <c r="AV22" i="81" s="1"/>
  <c r="AT22" i="81"/>
  <c r="AM8" i="81"/>
  <c r="AN8" i="81" s="1"/>
  <c r="D18" i="82" s="1"/>
  <c r="AH101" i="83"/>
  <c r="AV103" i="83" s="1"/>
  <c r="AT103" i="83"/>
  <c r="AH49" i="112"/>
  <c r="AV51" i="112" s="1"/>
  <c r="AM11" i="112"/>
  <c r="C21" i="111" s="1"/>
  <c r="AT51" i="112"/>
  <c r="AH74" i="98"/>
  <c r="AV76" i="98" s="1"/>
  <c r="AT76" i="98"/>
  <c r="AM14" i="98"/>
  <c r="AN14" i="98" s="1"/>
  <c r="D24" i="100" s="1"/>
  <c r="AH24" i="92"/>
  <c r="AV26" i="92" s="1"/>
  <c r="AT26" i="92"/>
  <c r="AM9" i="92"/>
  <c r="AN9" i="92" s="1"/>
  <c r="D19" i="93" s="1"/>
  <c r="AH103" i="112"/>
  <c r="AV105" i="112" s="1"/>
  <c r="AH116" i="94"/>
  <c r="AM25" i="94"/>
  <c r="AN25" i="94" s="1"/>
  <c r="AH129" i="108"/>
  <c r="AM28" i="108"/>
  <c r="AN28" i="108" s="1"/>
  <c r="AH121" i="87"/>
  <c r="AM26" i="87"/>
  <c r="AN26" i="87" s="1"/>
  <c r="AM21" i="87"/>
  <c r="AN21" i="87" s="1"/>
  <c r="AH24" i="83"/>
  <c r="AV26" i="83" s="1"/>
  <c r="AM9" i="83"/>
  <c r="AN9" i="83" s="1"/>
  <c r="D19" i="84" s="1"/>
  <c r="AT26" i="83"/>
  <c r="AH15" i="114"/>
  <c r="AV17" i="114" s="1"/>
  <c r="AT17" i="114"/>
  <c r="AM7" i="114"/>
  <c r="AN7" i="114" s="1"/>
  <c r="D17" i="113" s="1"/>
  <c r="AH152" i="114"/>
  <c r="AM33" i="114"/>
  <c r="AN33" i="114" s="1"/>
  <c r="AH94" i="103"/>
  <c r="AV96" i="103" s="1"/>
  <c r="AT96" i="103"/>
  <c r="AM18" i="103"/>
  <c r="AN18" i="103" s="1"/>
  <c r="D28" i="104" s="1"/>
  <c r="AM26" i="75"/>
  <c r="AN26" i="75" s="1"/>
  <c r="AM21" i="75"/>
  <c r="AN21" i="75" s="1"/>
  <c r="AH129" i="79"/>
  <c r="AM28" i="79"/>
  <c r="AN28" i="79" s="1"/>
  <c r="AH139" i="105"/>
  <c r="AM30" i="105"/>
  <c r="AN30" i="105" s="1"/>
  <c r="AH129" i="105"/>
  <c r="AM28" i="105"/>
  <c r="AN28" i="105" s="1"/>
  <c r="AT99" i="114"/>
  <c r="AM20" i="114"/>
  <c r="AN20" i="114" s="1"/>
  <c r="AM22" i="114"/>
  <c r="AN22" i="114" s="1"/>
  <c r="AH49" i="83"/>
  <c r="AV51" i="83" s="1"/>
  <c r="AM11" i="83"/>
  <c r="C21" i="84" s="1"/>
  <c r="AT51" i="83"/>
  <c r="AH90" i="112"/>
  <c r="AV92" i="112" s="1"/>
  <c r="AM17" i="112"/>
  <c r="AN17" i="112" s="1"/>
  <c r="D27" i="111" s="1"/>
  <c r="AT92" i="112"/>
  <c r="AH90" i="90"/>
  <c r="AV92" i="90" s="1"/>
  <c r="AM17" i="90"/>
  <c r="AN17" i="90" s="1"/>
  <c r="D27" i="91" s="1"/>
  <c r="AT92" i="90"/>
  <c r="AH84" i="114"/>
  <c r="AV86" i="114" s="1"/>
  <c r="AT86" i="114"/>
  <c r="AM16" i="114"/>
  <c r="AN16" i="114" s="1"/>
  <c r="D26" i="113" s="1"/>
  <c r="AH84" i="90"/>
  <c r="AV86" i="90" s="1"/>
  <c r="AM16" i="90"/>
  <c r="AN16" i="90" s="1"/>
  <c r="AT86" i="90"/>
  <c r="AH52" i="77"/>
  <c r="AV54" i="77" s="1"/>
  <c r="AT54" i="77"/>
  <c r="AM4" i="77"/>
  <c r="AN4" i="77" s="1"/>
  <c r="AM12" i="77"/>
  <c r="AN12" i="77" s="1"/>
  <c r="D22" i="78" s="1"/>
  <c r="AH52" i="108"/>
  <c r="AV54" i="108" s="1"/>
  <c r="AM4" i="108"/>
  <c r="AN4" i="108" s="1"/>
  <c r="AM12" i="108"/>
  <c r="AN12" i="108" s="1"/>
  <c r="D22" i="107" s="1"/>
  <c r="AT54" i="108"/>
  <c r="AT92" i="105"/>
  <c r="AM17" i="105"/>
  <c r="AN17" i="105" s="1"/>
  <c r="AH129" i="81"/>
  <c r="AM28" i="81"/>
  <c r="AN28" i="81" s="1"/>
  <c r="AH152" i="112"/>
  <c r="AM33" i="112"/>
  <c r="AN33" i="112" s="1"/>
  <c r="AH152" i="75"/>
  <c r="AM33" i="75"/>
  <c r="AN33" i="75" s="1"/>
  <c r="AT96" i="112"/>
  <c r="AM18" i="112"/>
  <c r="AN18" i="112" s="1"/>
  <c r="D28" i="111" s="1"/>
  <c r="AH84" i="85"/>
  <c r="AV86" i="85" s="1"/>
  <c r="AT86" i="85"/>
  <c r="AM16" i="85"/>
  <c r="AN16" i="85" s="1"/>
  <c r="D26" i="86" s="1"/>
  <c r="AH123" i="90"/>
  <c r="AM27" i="90"/>
  <c r="AN27" i="90" s="1"/>
  <c r="AH94" i="92"/>
  <c r="AV96" i="92" s="1"/>
  <c r="AT96" i="92"/>
  <c r="AM18" i="92"/>
  <c r="AN18" i="92" s="1"/>
  <c r="D28" i="93" s="1"/>
  <c r="AH129" i="94"/>
  <c r="AM28" i="94"/>
  <c r="AN28" i="94" s="1"/>
  <c r="AH80" i="90"/>
  <c r="AV82" i="90" s="1"/>
  <c r="AM15" i="90"/>
  <c r="AN15" i="90" s="1"/>
  <c r="D25" i="91" s="1"/>
  <c r="AT82" i="90"/>
  <c r="AH97" i="98"/>
  <c r="AV99" i="98" s="1"/>
  <c r="AT99" i="98"/>
  <c r="AM20" i="98"/>
  <c r="AN20" i="98" s="1"/>
  <c r="AM22" i="98"/>
  <c r="AN22" i="98" s="1"/>
  <c r="AH90" i="94"/>
  <c r="AV92" i="94" s="1"/>
  <c r="AT92" i="94"/>
  <c r="AM17" i="94"/>
  <c r="AN17" i="94" s="1"/>
  <c r="AH84" i="105"/>
  <c r="AV86" i="105" s="1"/>
  <c r="AT86" i="105"/>
  <c r="AM16" i="105"/>
  <c r="AN16" i="105" s="1"/>
  <c r="AH52" i="94"/>
  <c r="AV54" i="94" s="1"/>
  <c r="AT54" i="94"/>
  <c r="AM12" i="94"/>
  <c r="AN12" i="94" s="1"/>
  <c r="D22" i="95" s="1"/>
  <c r="AM4" i="94"/>
  <c r="AN4" i="94" s="1"/>
  <c r="AH15" i="77"/>
  <c r="AV17" i="77" s="1"/>
  <c r="AT17" i="77"/>
  <c r="AM7" i="77"/>
  <c r="AN7" i="77" s="1"/>
  <c r="D17" i="78" s="1"/>
  <c r="AH74" i="94"/>
  <c r="AV76" i="94" s="1"/>
  <c r="AT76" i="94"/>
  <c r="AM14" i="94"/>
  <c r="AN14" i="94" s="1"/>
  <c r="AH52" i="81"/>
  <c r="AV54" i="81" s="1"/>
  <c r="AM12" i="81"/>
  <c r="AN12" i="81" s="1"/>
  <c r="AM4" i="81"/>
  <c r="AN4" i="81" s="1"/>
  <c r="AT54" i="81"/>
  <c r="AH134" i="87"/>
  <c r="AM29" i="87"/>
  <c r="AN29" i="87" s="1"/>
  <c r="AH55" i="87"/>
  <c r="AV57" i="87" s="1"/>
  <c r="AT57" i="87"/>
  <c r="AT96" i="87"/>
  <c r="AM18" i="87"/>
  <c r="AN18" i="87" s="1"/>
  <c r="D28" i="89" s="1"/>
  <c r="AH123" i="92"/>
  <c r="AM27" i="92"/>
  <c r="AN27" i="92" s="1"/>
  <c r="AH116" i="90"/>
  <c r="AM25" i="90"/>
  <c r="AN25" i="90" s="1"/>
  <c r="AT99" i="105"/>
  <c r="AM22" i="105"/>
  <c r="AN22" i="105" s="1"/>
  <c r="AM20" i="105"/>
  <c r="AN20" i="105" s="1"/>
  <c r="AM11" i="87"/>
  <c r="AN11" i="87" s="1"/>
  <c r="AT51" i="87"/>
  <c r="AH15" i="108"/>
  <c r="AV17" i="108" s="1"/>
  <c r="AM7" i="108"/>
  <c r="AN7" i="108" s="1"/>
  <c r="AT17" i="108"/>
  <c r="AH134" i="114"/>
  <c r="AM29" i="114"/>
  <c r="AN29" i="114" s="1"/>
  <c r="AH116" i="92"/>
  <c r="AM25" i="92"/>
  <c r="AN25" i="92" s="1"/>
  <c r="AH116" i="81"/>
  <c r="AM25" i="81"/>
  <c r="AN25" i="81" s="1"/>
  <c r="AH139" i="112"/>
  <c r="AM30" i="112"/>
  <c r="AN30" i="112" s="1"/>
  <c r="AT34" i="114"/>
  <c r="AM10" i="114"/>
  <c r="AN10" i="114" s="1"/>
  <c r="D20" i="113" s="1"/>
  <c r="AH3" i="85"/>
  <c r="AV5" i="85" s="1"/>
  <c r="AT5" i="85"/>
  <c r="AM3" i="85"/>
  <c r="AN3" i="85" s="1"/>
  <c r="AM5" i="85"/>
  <c r="AN5" i="85" s="1"/>
  <c r="D15" i="86" s="1"/>
  <c r="AH52" i="90"/>
  <c r="AV54" i="90" s="1"/>
  <c r="AM12" i="90"/>
  <c r="AN12" i="90" s="1"/>
  <c r="D22" i="91" s="1"/>
  <c r="AM4" i="90"/>
  <c r="AN4" i="90" s="1"/>
  <c r="AT54" i="90"/>
  <c r="AH129" i="92"/>
  <c r="AM28" i="92"/>
  <c r="AN28" i="92" s="1"/>
  <c r="AH104" i="103"/>
  <c r="AM23" i="103"/>
  <c r="AN23" i="103" s="1"/>
  <c r="AH110" i="79"/>
  <c r="AM24" i="79"/>
  <c r="AN24" i="79" s="1"/>
  <c r="AH110" i="114"/>
  <c r="AM24" i="114"/>
  <c r="AN24" i="114" s="1"/>
  <c r="AH116" i="112"/>
  <c r="AM25" i="112"/>
  <c r="AN25" i="112" s="1"/>
  <c r="AH129" i="103"/>
  <c r="AM28" i="103"/>
  <c r="AN28" i="103" s="1"/>
  <c r="AH139" i="96"/>
  <c r="AM30" i="96"/>
  <c r="AN30" i="96" s="1"/>
  <c r="AH97" i="90"/>
  <c r="AV99" i="90" s="1"/>
  <c r="AM22" i="90"/>
  <c r="AN22" i="90" s="1"/>
  <c r="AM20" i="90"/>
  <c r="AN20" i="90" s="1"/>
  <c r="AT99" i="90"/>
  <c r="AT34" i="94"/>
  <c r="AM10" i="94"/>
  <c r="AN10" i="94" s="1"/>
  <c r="D20" i="95" s="1"/>
  <c r="AH150" i="110"/>
  <c r="AM32" i="110"/>
  <c r="AN32" i="110" s="1"/>
  <c r="AT26" i="112"/>
  <c r="AM9" i="112"/>
  <c r="AN9" i="112" s="1"/>
  <c r="D19" i="111" s="1"/>
  <c r="AH144" i="105"/>
  <c r="AM31" i="105"/>
  <c r="AN31" i="105" s="1"/>
  <c r="AH139" i="103"/>
  <c r="AM30" i="103"/>
  <c r="AN30" i="103" s="1"/>
  <c r="AH152" i="110"/>
  <c r="AM33" i="110"/>
  <c r="AN33" i="110" s="1"/>
  <c r="AM8" i="79"/>
  <c r="AN8" i="79" s="1"/>
  <c r="AT22" i="79"/>
  <c r="AH90" i="92"/>
  <c r="AV92" i="92" s="1"/>
  <c r="AM17" i="92"/>
  <c r="AN17" i="92" s="1"/>
  <c r="D27" i="93" s="1"/>
  <c r="AT92" i="92"/>
  <c r="AT69" i="114"/>
  <c r="AM13" i="114"/>
  <c r="AN13" i="114" s="1"/>
  <c r="D23" i="113" s="1"/>
  <c r="AH55" i="83"/>
  <c r="AV57" i="83" s="1"/>
  <c r="AT57" i="83"/>
  <c r="AH110" i="110"/>
  <c r="AM24" i="110"/>
  <c r="AN24" i="110" s="1"/>
  <c r="AH116" i="108"/>
  <c r="AM25" i="108"/>
  <c r="AN25" i="108" s="1"/>
  <c r="AH139" i="87"/>
  <c r="AM30" i="87"/>
  <c r="AN30" i="87" s="1"/>
  <c r="AH123" i="79"/>
  <c r="AM27" i="79"/>
  <c r="AN27" i="79" s="1"/>
  <c r="AH121" i="98"/>
  <c r="AM21" i="98"/>
  <c r="AN21" i="98" s="1"/>
  <c r="AM26" i="98"/>
  <c r="AN26" i="98" s="1"/>
  <c r="AH97" i="94"/>
  <c r="AV99" i="94" s="1"/>
  <c r="AT99" i="94"/>
  <c r="AM22" i="94"/>
  <c r="AN22" i="94" s="1"/>
  <c r="AM20" i="94"/>
  <c r="AN20" i="94" s="1"/>
  <c r="AH49" i="110"/>
  <c r="AV51" i="110" s="1"/>
  <c r="AT51" i="110"/>
  <c r="AM11" i="110"/>
  <c r="C21" i="109" s="1"/>
  <c r="AH94" i="98"/>
  <c r="AV96" i="98" s="1"/>
  <c r="AT96" i="98"/>
  <c r="AM18" i="98"/>
  <c r="AN18" i="98" s="1"/>
  <c r="D28" i="100" s="1"/>
  <c r="AH139" i="77"/>
  <c r="AM30" i="77"/>
  <c r="AN30" i="77" s="1"/>
  <c r="AH152" i="108"/>
  <c r="AM33" i="108"/>
  <c r="AN33" i="108" s="1"/>
  <c r="AH116" i="96"/>
  <c r="AM25" i="96"/>
  <c r="AN25" i="96" s="1"/>
  <c r="AH3" i="94"/>
  <c r="AV5" i="94" s="1"/>
  <c r="AT5" i="94"/>
  <c r="AM5" i="94"/>
  <c r="AN5" i="94" s="1"/>
  <c r="D15" i="95" s="1"/>
  <c r="AM3" i="94"/>
  <c r="AN3" i="94" s="1"/>
  <c r="AT34" i="108"/>
  <c r="AM10" i="108"/>
  <c r="AN10" i="108" s="1"/>
  <c r="AH134" i="96"/>
  <c r="AM29" i="96"/>
  <c r="AN29" i="96" s="1"/>
  <c r="AH20" i="103"/>
  <c r="AV22" i="103" s="1"/>
  <c r="AT22" i="103"/>
  <c r="AM8" i="103"/>
  <c r="AN8" i="103" s="1"/>
  <c r="D18" i="104" s="1"/>
  <c r="AH67" i="103"/>
  <c r="AV69" i="103" s="1"/>
  <c r="AM13" i="103"/>
  <c r="AN13" i="103" s="1"/>
  <c r="D23" i="104" s="1"/>
  <c r="AT69" i="103"/>
  <c r="AH121" i="96"/>
  <c r="AM21" i="96"/>
  <c r="AN21" i="96" s="1"/>
  <c r="AM26" i="96"/>
  <c r="AN26" i="96" s="1"/>
  <c r="AH97" i="83"/>
  <c r="AV99" i="83" s="1"/>
  <c r="AM22" i="83"/>
  <c r="AN22" i="83" s="1"/>
  <c r="AM20" i="83"/>
  <c r="AN20" i="83" s="1"/>
  <c r="AT99" i="83"/>
  <c r="AH3" i="83"/>
  <c r="AV5" i="83" s="1"/>
  <c r="AM5" i="83"/>
  <c r="AN5" i="83" s="1"/>
  <c r="D15" i="84" s="1"/>
  <c r="AT5" i="83"/>
  <c r="AM3" i="83"/>
  <c r="AN3" i="83" s="1"/>
  <c r="AT34" i="112"/>
  <c r="AM10" i="112"/>
  <c r="AN10" i="112" s="1"/>
  <c r="D20" i="111" s="1"/>
  <c r="AH90" i="103"/>
  <c r="AV92" i="103" s="1"/>
  <c r="AM17" i="103"/>
  <c r="AN17" i="103" s="1"/>
  <c r="AT92" i="103"/>
  <c r="AH12" i="110"/>
  <c r="AV14" i="110" s="1"/>
  <c r="AT14" i="110"/>
  <c r="AM6" i="110"/>
  <c r="AN6" i="110" s="1"/>
  <c r="D16" i="109" s="1"/>
  <c r="AT34" i="110"/>
  <c r="AM10" i="110"/>
  <c r="AN10" i="110" s="1"/>
  <c r="D20" i="109" s="1"/>
  <c r="AH123" i="98"/>
  <c r="AM27" i="98"/>
  <c r="AN27" i="98" s="1"/>
  <c r="AH116" i="114"/>
  <c r="AM25" i="114"/>
  <c r="AN25" i="114" s="1"/>
  <c r="AH24" i="108"/>
  <c r="AV26" i="108" s="1"/>
  <c r="AM9" i="108"/>
  <c r="AN9" i="108" s="1"/>
  <c r="AT26" i="108"/>
  <c r="AT92" i="114"/>
  <c r="AM17" i="114"/>
  <c r="AN17" i="114" s="1"/>
  <c r="AT86" i="94"/>
  <c r="AM16" i="94"/>
  <c r="AN16" i="94" s="1"/>
  <c r="D26" i="95" s="1"/>
  <c r="AH74" i="108"/>
  <c r="AV76" i="108" s="1"/>
  <c r="AM14" i="108"/>
  <c r="AN14" i="108" s="1"/>
  <c r="D24" i="107" s="1"/>
  <c r="AT76" i="108"/>
  <c r="AH129" i="75"/>
  <c r="AM28" i="75"/>
  <c r="AN28" i="75" s="1"/>
  <c r="AH104" i="90"/>
  <c r="AM23" i="90"/>
  <c r="AN23" i="90" s="1"/>
  <c r="AH110" i="75"/>
  <c r="AM24" i="75"/>
  <c r="AN24" i="75" s="1"/>
  <c r="AH116" i="103"/>
  <c r="AM25" i="103"/>
  <c r="AN25" i="103" s="1"/>
  <c r="AH123" i="103"/>
  <c r="AM27" i="103"/>
  <c r="AN27" i="103" s="1"/>
  <c r="AH144" i="81"/>
  <c r="AM31" i="81"/>
  <c r="AN31" i="81" s="1"/>
  <c r="AH101" i="96"/>
  <c r="AV103" i="96" s="1"/>
  <c r="AT103" i="96"/>
  <c r="AT96" i="81"/>
  <c r="AM18" i="81"/>
  <c r="AN18" i="81" s="1"/>
  <c r="D28" i="82" s="1"/>
  <c r="AH52" i="96"/>
  <c r="AV54" i="96" s="1"/>
  <c r="AT54" i="96"/>
  <c r="AM12" i="96"/>
  <c r="AN12" i="96" s="1"/>
  <c r="AM4" i="96"/>
  <c r="AN4" i="96" s="1"/>
  <c r="AH67" i="92"/>
  <c r="AV69" i="92" s="1"/>
  <c r="AM13" i="92"/>
  <c r="AN13" i="92" s="1"/>
  <c r="AT69" i="92"/>
  <c r="AH74" i="96"/>
  <c r="AV76" i="96" s="1"/>
  <c r="AT76" i="96"/>
  <c r="AM14" i="96"/>
  <c r="AN14" i="96" s="1"/>
  <c r="AT14" i="77"/>
  <c r="AM6" i="77"/>
  <c r="AN6" i="77" s="1"/>
  <c r="AH24" i="77"/>
  <c r="AV26" i="77" s="1"/>
  <c r="AT26" i="77"/>
  <c r="AM9" i="77"/>
  <c r="AN9" i="77" s="1"/>
  <c r="D19" i="78" s="1"/>
  <c r="AH123" i="114"/>
  <c r="AM27" i="114"/>
  <c r="AN27" i="114" s="1"/>
  <c r="AH80" i="114"/>
  <c r="AV82" i="114" s="1"/>
  <c r="AT82" i="114"/>
  <c r="AM15" i="114"/>
  <c r="AN15" i="114" s="1"/>
  <c r="D25" i="113" s="1"/>
  <c r="AH110" i="112"/>
  <c r="AM24" i="112"/>
  <c r="AN24" i="112" s="1"/>
  <c r="AM26" i="79"/>
  <c r="AN26" i="79" s="1"/>
  <c r="AM21" i="79"/>
  <c r="AN21" i="79" s="1"/>
  <c r="AH15" i="92"/>
  <c r="AV17" i="92" s="1"/>
  <c r="AT17" i="92"/>
  <c r="AM7" i="92"/>
  <c r="AN7" i="92" s="1"/>
  <c r="D17" i="93" s="1"/>
  <c r="AH74" i="77"/>
  <c r="AV76" i="77" s="1"/>
  <c r="AT76" i="77"/>
  <c r="AM14" i="77"/>
  <c r="AN14" i="77" s="1"/>
  <c r="AH104" i="96"/>
  <c r="AM23" i="96"/>
  <c r="AN23" i="96" s="1"/>
  <c r="AH80" i="96"/>
  <c r="AV82" i="96" s="1"/>
  <c r="AT82" i="96"/>
  <c r="AM15" i="96"/>
  <c r="AN15" i="96" s="1"/>
  <c r="D25" i="97" s="1"/>
  <c r="AH104" i="98"/>
  <c r="AM23" i="98"/>
  <c r="AN23" i="98" s="1"/>
  <c r="AH152" i="103"/>
  <c r="AM33" i="103"/>
  <c r="AN33" i="103" s="1"/>
  <c r="AH74" i="103"/>
  <c r="AV76" i="103" s="1"/>
  <c r="AT76" i="103"/>
  <c r="AM14" i="103"/>
  <c r="AN14" i="103" s="1"/>
  <c r="AH123" i="110"/>
  <c r="AM27" i="110"/>
  <c r="AN27" i="110" s="1"/>
  <c r="AH97" i="75"/>
  <c r="AV99" i="75" s="1"/>
  <c r="AM20" i="75"/>
  <c r="AN20" i="75" s="1"/>
  <c r="AM22" i="75"/>
  <c r="AN22" i="75" s="1"/>
  <c r="AT99" i="75"/>
  <c r="AH97" i="108"/>
  <c r="AV99" i="108" s="1"/>
  <c r="AM22" i="108"/>
  <c r="AN22" i="108" s="1"/>
  <c r="AM20" i="108"/>
  <c r="AN20" i="108" s="1"/>
  <c r="AT99" i="108"/>
  <c r="AH20" i="108"/>
  <c r="AV22" i="108" s="1"/>
  <c r="AM8" i="108"/>
  <c r="AN8" i="108" s="1"/>
  <c r="D18" i="107" s="1"/>
  <c r="AT22" i="108"/>
  <c r="AH24" i="110"/>
  <c r="AV26" i="110" s="1"/>
  <c r="AM9" i="110"/>
  <c r="AN9" i="110" s="1"/>
  <c r="D19" i="109" s="1"/>
  <c r="AT26" i="110"/>
  <c r="AT96" i="90"/>
  <c r="AM18" i="90"/>
  <c r="AN18" i="90" s="1"/>
  <c r="D28" i="91" s="1"/>
  <c r="AH84" i="81"/>
  <c r="AV86" i="81" s="1"/>
  <c r="AM16" i="81"/>
  <c r="AN16" i="81" s="1"/>
  <c r="D26" i="82" s="1"/>
  <c r="AT86" i="81"/>
  <c r="AH134" i="110"/>
  <c r="AM29" i="110"/>
  <c r="AN29" i="110" s="1"/>
  <c r="AH144" i="110"/>
  <c r="AM31" i="110"/>
  <c r="AN31" i="110" s="1"/>
  <c r="AH104" i="77"/>
  <c r="AM23" i="77"/>
  <c r="AN23" i="77" s="1"/>
  <c r="AH129" i="85"/>
  <c r="AM28" i="85"/>
  <c r="AN28" i="85" s="1"/>
  <c r="AH3" i="108"/>
  <c r="AV5" i="108" s="1"/>
  <c r="AM5" i="108"/>
  <c r="AN5" i="108" s="1"/>
  <c r="AM3" i="108"/>
  <c r="AN3" i="108" s="1"/>
  <c r="AT5" i="108"/>
  <c r="AT54" i="75"/>
  <c r="AM12" i="75"/>
  <c r="AN12" i="75" s="1"/>
  <c r="D22" i="76" s="1"/>
  <c r="AM4" i="75"/>
  <c r="AN4" i="75" s="1"/>
  <c r="AT34" i="87"/>
  <c r="AM10" i="87"/>
  <c r="AN10" i="87" s="1"/>
  <c r="AH12" i="79"/>
  <c r="AV14" i="79" s="1"/>
  <c r="AM6" i="79"/>
  <c r="AN6" i="79" s="1"/>
  <c r="D16" i="80" s="1"/>
  <c r="AT14" i="79"/>
  <c r="AH134" i="83"/>
  <c r="AM29" i="83"/>
  <c r="AN29" i="83" s="1"/>
  <c r="AH15" i="81"/>
  <c r="AV17" i="81" s="1"/>
  <c r="AT17" i="81"/>
  <c r="AM7" i="81"/>
  <c r="AN7" i="81" s="1"/>
  <c r="D17" i="82" s="1"/>
  <c r="AH90" i="81"/>
  <c r="AV92" i="81" s="1"/>
  <c r="AM17" i="81"/>
  <c r="AN17" i="81" s="1"/>
  <c r="AT92" i="81"/>
  <c r="AH74" i="87"/>
  <c r="AV76" i="87" s="1"/>
  <c r="AT76" i="87"/>
  <c r="AM14" i="87"/>
  <c r="AN14" i="87" s="1"/>
  <c r="D24" i="89" s="1"/>
  <c r="AH129" i="101"/>
  <c r="AM28" i="101"/>
  <c r="AN28" i="101" s="1"/>
  <c r="AH144" i="77"/>
  <c r="AM31" i="77"/>
  <c r="AN31" i="77" s="1"/>
  <c r="AH97" i="77"/>
  <c r="AV99" i="77" s="1"/>
  <c r="AM22" i="77"/>
  <c r="AN22" i="77" s="1"/>
  <c r="AM20" i="77"/>
  <c r="AN20" i="77" s="1"/>
  <c r="AT99" i="77"/>
  <c r="AH15" i="105"/>
  <c r="AV17" i="105" s="1"/>
  <c r="AT17" i="105"/>
  <c r="AM7" i="105"/>
  <c r="AN7" i="105" s="1"/>
  <c r="D17" i="106" s="1"/>
  <c r="AM11" i="101"/>
  <c r="C21" i="102" s="1"/>
  <c r="AT51" i="101"/>
  <c r="AH24" i="75"/>
  <c r="AV26" i="75" s="1"/>
  <c r="AT26" i="75"/>
  <c r="AM9" i="75"/>
  <c r="AN9" i="75" s="1"/>
  <c r="AH55" i="81"/>
  <c r="AV57" i="81" s="1"/>
  <c r="AT57" i="81"/>
  <c r="AH55" i="98"/>
  <c r="AV57" i="98" s="1"/>
  <c r="AT57" i="98"/>
  <c r="AH67" i="77"/>
  <c r="AV69" i="77" s="1"/>
  <c r="AM13" i="77"/>
  <c r="AN13" i="77" s="1"/>
  <c r="AT69" i="77"/>
  <c r="AM13" i="108"/>
  <c r="AN13" i="108" s="1"/>
  <c r="D23" i="107" s="1"/>
  <c r="AT69" i="108"/>
  <c r="AH104" i="105"/>
  <c r="AM23" i="105"/>
  <c r="AN23" i="105" s="1"/>
  <c r="AH80" i="105"/>
  <c r="AV82" i="105" s="1"/>
  <c r="AT82" i="105"/>
  <c r="AM15" i="105"/>
  <c r="AN15" i="105" s="1"/>
  <c r="D25" i="106" s="1"/>
  <c r="AH129" i="114"/>
  <c r="AM28" i="114"/>
  <c r="AN28" i="114" s="1"/>
  <c r="AH121" i="108"/>
  <c r="AM21" i="108"/>
  <c r="AN21" i="108" s="1"/>
  <c r="AM26" i="108"/>
  <c r="AN26" i="108" s="1"/>
  <c r="AM17" i="101"/>
  <c r="AN17" i="101" s="1"/>
  <c r="D27" i="102" s="1"/>
  <c r="AT92" i="101"/>
  <c r="AH84" i="79"/>
  <c r="AV86" i="79" s="1"/>
  <c r="AT86" i="79"/>
  <c r="AM16" i="79"/>
  <c r="AN16" i="79" s="1"/>
  <c r="AH74" i="114"/>
  <c r="AV76" i="114" s="1"/>
  <c r="AT76" i="114"/>
  <c r="AM14" i="114"/>
  <c r="AN14" i="114" s="1"/>
  <c r="D24" i="113" s="1"/>
  <c r="AH12" i="90"/>
  <c r="AV14" i="90" s="1"/>
  <c r="AT14" i="90"/>
  <c r="AM6" i="90"/>
  <c r="AN6" i="90" s="1"/>
  <c r="D16" i="91" s="1"/>
  <c r="AH24" i="103"/>
  <c r="AV26" i="103" s="1"/>
  <c r="AT26" i="103"/>
  <c r="AM9" i="103"/>
  <c r="AN9" i="103" s="1"/>
  <c r="D19" i="104" s="1"/>
  <c r="AH101" i="77"/>
  <c r="AV103" i="77" s="1"/>
  <c r="AT103" i="77"/>
  <c r="AH101" i="110"/>
  <c r="AV103" i="110" s="1"/>
  <c r="AT103" i="110"/>
  <c r="AH80" i="94"/>
  <c r="AV82" i="94" s="1"/>
  <c r="AT82" i="94"/>
  <c r="AM15" i="94"/>
  <c r="AN15" i="94" s="1"/>
  <c r="D25" i="95" s="1"/>
  <c r="AH67" i="94"/>
  <c r="AV69" i="94" s="1"/>
  <c r="AT69" i="94"/>
  <c r="AM13" i="94"/>
  <c r="AN13" i="94" s="1"/>
  <c r="AM26" i="110"/>
  <c r="AN26" i="110" s="1"/>
  <c r="AM21" i="110"/>
  <c r="AN21" i="110" s="1"/>
  <c r="AH52" i="112"/>
  <c r="AV54" i="112" s="1"/>
  <c r="AM12" i="112"/>
  <c r="AN12" i="112" s="1"/>
  <c r="D22" i="111" s="1"/>
  <c r="AT54" i="112"/>
  <c r="AM4" i="112"/>
  <c r="AN4" i="112" s="1"/>
  <c r="AH110" i="103"/>
  <c r="AM24" i="103"/>
  <c r="AN24" i="103" s="1"/>
  <c r="AH80" i="112"/>
  <c r="AV82" i="112" s="1"/>
  <c r="AM15" i="112"/>
  <c r="AN15" i="112" s="1"/>
  <c r="D25" i="111" s="1"/>
  <c r="AT82" i="112"/>
  <c r="AH139" i="98"/>
  <c r="AM30" i="98"/>
  <c r="AN30" i="98" s="1"/>
  <c r="AH15" i="79"/>
  <c r="AV17" i="79" s="1"/>
  <c r="AT17" i="79"/>
  <c r="AM7" i="79"/>
  <c r="AN7" i="79" s="1"/>
  <c r="D17" i="80" s="1"/>
  <c r="AH104" i="79"/>
  <c r="AM23" i="79"/>
  <c r="AN23" i="79" s="1"/>
  <c r="AH104" i="87"/>
  <c r="AM23" i="87"/>
  <c r="AN23" i="87" s="1"/>
  <c r="AH101" i="79"/>
  <c r="AV103" i="79" s="1"/>
  <c r="AT103" i="79"/>
  <c r="AH3" i="87"/>
  <c r="AV5" i="87" s="1"/>
  <c r="AT5" i="87"/>
  <c r="AM3" i="87"/>
  <c r="AN3" i="87" s="1"/>
  <c r="AM5" i="87"/>
  <c r="AN5" i="87" s="1"/>
  <c r="D15" i="89" s="1"/>
  <c r="AM11" i="105"/>
  <c r="C21" i="106" s="1"/>
  <c r="AT51" i="105"/>
  <c r="AM12" i="101"/>
  <c r="AN12" i="101" s="1"/>
  <c r="AM4" i="101"/>
  <c r="AN4" i="101" s="1"/>
  <c r="AT54" i="101"/>
  <c r="AH123" i="101"/>
  <c r="AM27" i="101"/>
  <c r="AN27" i="101" s="1"/>
  <c r="AH121" i="101"/>
  <c r="AM21" i="101"/>
  <c r="AN21" i="101" s="1"/>
  <c r="AM26" i="101"/>
  <c r="AN26" i="101" s="1"/>
  <c r="AT17" i="96"/>
  <c r="AM7" i="96"/>
  <c r="AN7" i="96" s="1"/>
  <c r="D17" i="97" s="1"/>
  <c r="AH3" i="75"/>
  <c r="AV5" i="75" s="1"/>
  <c r="AT5" i="75"/>
  <c r="AM3" i="75"/>
  <c r="AN3" i="75" s="1"/>
  <c r="AM5" i="75"/>
  <c r="AN5" i="75" s="1"/>
  <c r="AH52" i="87"/>
  <c r="AV54" i="87" s="1"/>
  <c r="AM12" i="87"/>
  <c r="AN12" i="87" s="1"/>
  <c r="AM4" i="87"/>
  <c r="AN4" i="87" s="1"/>
  <c r="AT54" i="87"/>
  <c r="AH67" i="110"/>
  <c r="AV69" i="110" s="1"/>
  <c r="AT69" i="110"/>
  <c r="AM13" i="110"/>
  <c r="AN13" i="110" s="1"/>
  <c r="AH84" i="77"/>
  <c r="AV86" i="77" s="1"/>
  <c r="AT86" i="77"/>
  <c r="AM16" i="77"/>
  <c r="AN16" i="77" s="1"/>
  <c r="D26" i="78" s="1"/>
  <c r="AH152" i="90"/>
  <c r="AM33" i="90"/>
  <c r="AN33" i="90" s="1"/>
  <c r="AH20" i="92"/>
  <c r="AV22" i="92" s="1"/>
  <c r="AT22" i="92"/>
  <c r="AM8" i="92"/>
  <c r="AN8" i="92" s="1"/>
  <c r="AH80" i="103"/>
  <c r="AV82" i="103" s="1"/>
  <c r="AM15" i="103"/>
  <c r="AN15" i="103" s="1"/>
  <c r="D25" i="104" s="1"/>
  <c r="AT82" i="103"/>
  <c r="AH121" i="83"/>
  <c r="AM26" i="83"/>
  <c r="AN26" i="83" s="1"/>
  <c r="AM21" i="83"/>
  <c r="AN21" i="83" s="1"/>
  <c r="AH150" i="114"/>
  <c r="AM32" i="114"/>
  <c r="AN32" i="114" s="1"/>
  <c r="AH101" i="101"/>
  <c r="AV103" i="101" s="1"/>
  <c r="AT103" i="101"/>
  <c r="AH49" i="85"/>
  <c r="AV51" i="85" s="1"/>
  <c r="AM11" i="85"/>
  <c r="C21" i="86" s="1"/>
  <c r="AT51" i="85"/>
  <c r="AH20" i="94"/>
  <c r="AV22" i="94" s="1"/>
  <c r="AM8" i="94"/>
  <c r="AN8" i="94" s="1"/>
  <c r="D18" i="95" s="1"/>
  <c r="AT22" i="94"/>
  <c r="AH116" i="87"/>
  <c r="AM25" i="87"/>
  <c r="AN25" i="87" s="1"/>
  <c r="AH150" i="103"/>
  <c r="AM32" i="103"/>
  <c r="AN32" i="103" s="1"/>
  <c r="AH74" i="81"/>
  <c r="AV76" i="81" s="1"/>
  <c r="AT76" i="81"/>
  <c r="AM14" i="81"/>
  <c r="AN14" i="81" s="1"/>
  <c r="AH24" i="114"/>
  <c r="AV26" i="114" s="1"/>
  <c r="AT26" i="114"/>
  <c r="AM9" i="114"/>
  <c r="AN9" i="114" s="1"/>
  <c r="AH139" i="75"/>
  <c r="AM30" i="75"/>
  <c r="AN30" i="75" s="1"/>
  <c r="AH123" i="83"/>
  <c r="AM27" i="83"/>
  <c r="AN27" i="83" s="1"/>
  <c r="AH150" i="81"/>
  <c r="AM32" i="81"/>
  <c r="AN32" i="81" s="1"/>
  <c r="AH80" i="77"/>
  <c r="AV82" i="77" s="1"/>
  <c r="AT82" i="77"/>
  <c r="AM15" i="77"/>
  <c r="AN15" i="77" s="1"/>
  <c r="D25" i="78" s="1"/>
  <c r="AH15" i="101"/>
  <c r="AV17" i="101" s="1"/>
  <c r="AT17" i="101"/>
  <c r="AM7" i="101"/>
  <c r="AN7" i="101" s="1"/>
  <c r="D17" i="102" s="1"/>
  <c r="AH101" i="105"/>
  <c r="AV103" i="105" s="1"/>
  <c r="AT103" i="105"/>
  <c r="AT34" i="101"/>
  <c r="AM10" i="101"/>
  <c r="AN10" i="101" s="1"/>
  <c r="D20" i="102" s="1"/>
  <c r="AH84" i="108"/>
  <c r="AV86" i="108" s="1"/>
  <c r="AM16" i="108"/>
  <c r="AN16" i="108" s="1"/>
  <c r="D26" i="107" s="1"/>
  <c r="AT86" i="108"/>
  <c r="AH3" i="77"/>
  <c r="AV5" i="77" s="1"/>
  <c r="AT5" i="77"/>
  <c r="AM3" i="77"/>
  <c r="AN3" i="77" s="1"/>
  <c r="AM5" i="77"/>
  <c r="AN5" i="77" s="1"/>
  <c r="D15" i="78" s="1"/>
  <c r="AM8" i="101"/>
  <c r="AN8" i="101" s="1"/>
  <c r="D18" i="102" s="1"/>
  <c r="AT22" i="101"/>
  <c r="AH121" i="114"/>
  <c r="AM26" i="114"/>
  <c r="AN26" i="114" s="1"/>
  <c r="AM21" i="114"/>
  <c r="AN21" i="114" s="1"/>
  <c r="AH139" i="94"/>
  <c r="AM30" i="94"/>
  <c r="AN30" i="94" s="1"/>
  <c r="AH94" i="77"/>
  <c r="AV96" i="77" s="1"/>
  <c r="AT96" i="77"/>
  <c r="AM18" i="77"/>
  <c r="AN18" i="77" s="1"/>
  <c r="D28" i="78" s="1"/>
  <c r="AH134" i="85"/>
  <c r="AM29" i="85"/>
  <c r="AN29" i="85" s="1"/>
  <c r="AH74" i="85"/>
  <c r="AV76" i="85" s="1"/>
  <c r="AM14" i="85"/>
  <c r="AN14" i="85" s="1"/>
  <c r="AT76" i="85"/>
  <c r="AM29" i="90"/>
  <c r="AN29" i="90" s="1"/>
  <c r="AH3" i="90"/>
  <c r="AV5" i="90" s="1"/>
  <c r="AM5" i="90"/>
  <c r="AN5" i="90" s="1"/>
  <c r="AT5" i="90"/>
  <c r="AM3" i="90"/>
  <c r="AN3" i="90" s="1"/>
  <c r="AH121" i="92"/>
  <c r="AM26" i="92"/>
  <c r="AN26" i="92" s="1"/>
  <c r="AM21" i="92"/>
  <c r="AN21" i="92" s="1"/>
  <c r="AH144" i="92"/>
  <c r="AM31" i="92"/>
  <c r="AN31" i="92" s="1"/>
  <c r="AH116" i="98"/>
  <c r="AM25" i="98"/>
  <c r="AN25" i="98" s="1"/>
  <c r="AH144" i="108"/>
  <c r="AM31" i="108"/>
  <c r="AN31" i="108" s="1"/>
  <c r="AH152" i="77"/>
  <c r="AM33" i="77"/>
  <c r="AN33" i="77" s="1"/>
  <c r="AH101" i="94"/>
  <c r="AV103" i="94" s="1"/>
  <c r="AT103" i="94"/>
  <c r="AH49" i="90"/>
  <c r="AV51" i="90" s="1"/>
  <c r="AM11" i="90"/>
  <c r="C21" i="91" s="1"/>
  <c r="AT51" i="90"/>
  <c r="AT34" i="96"/>
  <c r="AM10" i="96"/>
  <c r="AN10" i="96" s="1"/>
  <c r="D20" i="97" s="1"/>
  <c r="AH67" i="75"/>
  <c r="AV69" i="75" s="1"/>
  <c r="AM13" i="75"/>
  <c r="AN13" i="75" s="1"/>
  <c r="D23" i="76" s="1"/>
  <c r="AT69" i="75"/>
  <c r="AH90" i="110"/>
  <c r="AV92" i="110" s="1"/>
  <c r="AT92" i="110"/>
  <c r="AM17" i="110"/>
  <c r="AN17" i="110" s="1"/>
  <c r="D27" i="109" s="1"/>
  <c r="AH74" i="79"/>
  <c r="AV76" i="79" s="1"/>
  <c r="AT76" i="79"/>
  <c r="AM14" i="79"/>
  <c r="AN14" i="79" s="1"/>
  <c r="AH55" i="85"/>
  <c r="AV57" i="85" s="1"/>
  <c r="AT57" i="85"/>
  <c r="AH67" i="105"/>
  <c r="AV69" i="105" s="1"/>
  <c r="AT69" i="105"/>
  <c r="AM13" i="105"/>
  <c r="AN13" i="105" s="1"/>
  <c r="AH152" i="94"/>
  <c r="AM33" i="94"/>
  <c r="AN33" i="94" s="1"/>
  <c r="AH150" i="98"/>
  <c r="AM32" i="98"/>
  <c r="AN32" i="98" s="1"/>
  <c r="AH134" i="112"/>
  <c r="AM29" i="112"/>
  <c r="AN29" i="112" s="1"/>
  <c r="AH139" i="79"/>
  <c r="AM30" i="79"/>
  <c r="AN30" i="79" s="1"/>
  <c r="AH152" i="96"/>
  <c r="AM33" i="96"/>
  <c r="AN33" i="96" s="1"/>
  <c r="AT34" i="90"/>
  <c r="AM10" i="90"/>
  <c r="AN10" i="90" s="1"/>
  <c r="D20" i="91" s="1"/>
  <c r="AH52" i="114"/>
  <c r="AV54" i="114" s="1"/>
  <c r="AT54" i="114"/>
  <c r="AM12" i="114"/>
  <c r="AN12" i="114" s="1"/>
  <c r="AM4" i="114"/>
  <c r="AN4" i="114" s="1"/>
  <c r="AH94" i="83"/>
  <c r="AV96" i="83" s="1"/>
  <c r="AT96" i="83"/>
  <c r="AM18" i="83"/>
  <c r="AN18" i="83" s="1"/>
  <c r="D28" i="84" s="1"/>
  <c r="AH121" i="81"/>
  <c r="AM26" i="81"/>
  <c r="AN26" i="81" s="1"/>
  <c r="AM21" i="81"/>
  <c r="AN21" i="81" s="1"/>
  <c r="AM21" i="94"/>
  <c r="AN21" i="94" s="1"/>
  <c r="AM26" i="94"/>
  <c r="AN26" i="94" s="1"/>
  <c r="AH104" i="112"/>
  <c r="AM23" i="112"/>
  <c r="AN23" i="112" s="1"/>
  <c r="AM20" i="87"/>
  <c r="AN20" i="87" s="1"/>
  <c r="AM22" i="87"/>
  <c r="AN22" i="87" s="1"/>
  <c r="AT99" i="87"/>
  <c r="AH49" i="79"/>
  <c r="AV51" i="79" s="1"/>
  <c r="AT51" i="79"/>
  <c r="AM11" i="79"/>
  <c r="AN11" i="79" s="1"/>
  <c r="AH94" i="114"/>
  <c r="AV96" i="114" s="1"/>
  <c r="AT96" i="114"/>
  <c r="AM18" i="114"/>
  <c r="AN18" i="114" s="1"/>
  <c r="D28" i="113" s="1"/>
  <c r="AH110" i="92"/>
  <c r="AM24" i="92"/>
  <c r="AN24" i="92" s="1"/>
  <c r="AH144" i="79"/>
  <c r="AM31" i="79"/>
  <c r="AN31" i="79" s="1"/>
  <c r="AH3" i="96"/>
  <c r="AV5" i="96" s="1"/>
  <c r="AT5" i="96"/>
  <c r="AM5" i="96"/>
  <c r="AN5" i="96" s="1"/>
  <c r="D15" i="97" s="1"/>
  <c r="AM3" i="96"/>
  <c r="AN3" i="96" s="1"/>
  <c r="AH24" i="85"/>
  <c r="AV26" i="85" s="1"/>
  <c r="AT26" i="85"/>
  <c r="AM9" i="85"/>
  <c r="AN9" i="85" s="1"/>
  <c r="AH150" i="90"/>
  <c r="AM32" i="90"/>
  <c r="AN32" i="90" s="1"/>
  <c r="AT14" i="92"/>
  <c r="AM6" i="92"/>
  <c r="AN6" i="92" s="1"/>
  <c r="AH101" i="85"/>
  <c r="AV103" i="85" s="1"/>
  <c r="AT103" i="85"/>
  <c r="AH49" i="77"/>
  <c r="AV51" i="77" s="1"/>
  <c r="AT51" i="77"/>
  <c r="AM11" i="77"/>
  <c r="AN11" i="77" s="1"/>
  <c r="AH110" i="98"/>
  <c r="AM24" i="98"/>
  <c r="AN24" i="98" s="1"/>
  <c r="AH3" i="98"/>
  <c r="AV5" i="98" s="1"/>
  <c r="AM5" i="98"/>
  <c r="AN5" i="98" s="1"/>
  <c r="D15" i="100" s="1"/>
  <c r="AM3" i="98"/>
  <c r="AN3" i="98" s="1"/>
  <c r="AT5" i="98"/>
  <c r="AH104" i="85"/>
  <c r="AM23" i="85"/>
  <c r="AN23" i="85" s="1"/>
  <c r="AH123" i="105"/>
  <c r="AM27" i="105"/>
  <c r="AN27" i="105" s="1"/>
  <c r="AH55" i="77"/>
  <c r="AV57" i="77" s="1"/>
  <c r="AT57" i="77"/>
  <c r="AH24" i="79"/>
  <c r="AV26" i="79" s="1"/>
  <c r="AM9" i="79"/>
  <c r="AN9" i="79" s="1"/>
  <c r="D19" i="80" s="1"/>
  <c r="AT26" i="79"/>
  <c r="AH20" i="83"/>
  <c r="AV22" i="83" s="1"/>
  <c r="AT22" i="83"/>
  <c r="AM8" i="83"/>
  <c r="AN8" i="83" s="1"/>
  <c r="AH12" i="81"/>
  <c r="AV14" i="81" s="1"/>
  <c r="AT14" i="81"/>
  <c r="AM6" i="81"/>
  <c r="AN6" i="81" s="1"/>
  <c r="D16" i="82" s="1"/>
  <c r="AH123" i="85"/>
  <c r="AM27" i="85"/>
  <c r="AN27" i="85" s="1"/>
  <c r="AT99" i="79"/>
  <c r="AM22" i="79"/>
  <c r="AN22" i="79" s="1"/>
  <c r="AM20" i="79"/>
  <c r="AN20" i="79" s="1"/>
  <c r="AH101" i="87"/>
  <c r="AV103" i="87" s="1"/>
  <c r="AT103" i="87"/>
  <c r="AH80" i="75"/>
  <c r="AV82" i="75" s="1"/>
  <c r="AM15" i="75"/>
  <c r="AN15" i="75" s="1"/>
  <c r="D25" i="76" s="1"/>
  <c r="AT82" i="75"/>
  <c r="AH67" i="87"/>
  <c r="AV69" i="87" s="1"/>
  <c r="AM13" i="87"/>
  <c r="AN13" i="87" s="1"/>
  <c r="D23" i="89" s="1"/>
  <c r="AT69" i="87"/>
  <c r="AH134" i="77"/>
  <c r="AM29" i="77"/>
  <c r="AN29" i="77" s="1"/>
  <c r="AH104" i="101"/>
  <c r="AM23" i="101"/>
  <c r="AN23" i="101" s="1"/>
  <c r="AH12" i="101"/>
  <c r="AV14" i="101" s="1"/>
  <c r="AT14" i="101"/>
  <c r="AM6" i="101"/>
  <c r="AN6" i="101" s="1"/>
  <c r="D16" i="102" s="1"/>
  <c r="AH55" i="114"/>
  <c r="AV57" i="114" s="1"/>
  <c r="AT57" i="114"/>
  <c r="AM24" i="77"/>
  <c r="AN24" i="77" s="1"/>
  <c r="AH3" i="79"/>
  <c r="AV5" i="79" s="1"/>
  <c r="AT5" i="79"/>
  <c r="AM5" i="79"/>
  <c r="AN5" i="79" s="1"/>
  <c r="D15" i="80" s="1"/>
  <c r="AM3" i="79"/>
  <c r="AN3" i="79" s="1"/>
  <c r="AH84" i="110"/>
  <c r="AV86" i="110" s="1"/>
  <c r="AT86" i="110"/>
  <c r="AM16" i="110"/>
  <c r="AN16" i="110" s="1"/>
  <c r="AH121" i="85"/>
  <c r="AM26" i="85"/>
  <c r="AN26" i="85" s="1"/>
  <c r="AM21" i="85"/>
  <c r="AN21" i="85" s="1"/>
  <c r="AH15" i="85"/>
  <c r="AV17" i="85" s="1"/>
  <c r="AT17" i="85"/>
  <c r="AM7" i="85"/>
  <c r="AN7" i="85" s="1"/>
  <c r="D17" i="86" s="1"/>
  <c r="AH52" i="85"/>
  <c r="AV54" i="85" s="1"/>
  <c r="AT54" i="85"/>
  <c r="AM12" i="85"/>
  <c r="AN12" i="85" s="1"/>
  <c r="AM4" i="85"/>
  <c r="AN4" i="85" s="1"/>
  <c r="AH134" i="92"/>
  <c r="AM29" i="92"/>
  <c r="AN29" i="92" s="1"/>
  <c r="AH134" i="103"/>
  <c r="AM29" i="103"/>
  <c r="AN29" i="103" s="1"/>
  <c r="AH110" i="96"/>
  <c r="AM24" i="96"/>
  <c r="AN24" i="96" s="1"/>
  <c r="AH97" i="101"/>
  <c r="AV99" i="101" s="1"/>
  <c r="AM20" i="101"/>
  <c r="AN20" i="101" s="1"/>
  <c r="AM22" i="101"/>
  <c r="AN22" i="101" s="1"/>
  <c r="AT99" i="101"/>
  <c r="AH20" i="98"/>
  <c r="AV22" i="98" s="1"/>
  <c r="AM8" i="98"/>
  <c r="AN8" i="98" s="1"/>
  <c r="D18" i="100" s="1"/>
  <c r="AT22" i="98"/>
  <c r="AH49" i="81"/>
  <c r="AV51" i="81" s="1"/>
  <c r="AM11" i="81"/>
  <c r="C21" i="82" s="1"/>
  <c r="AT51" i="81"/>
  <c r="AH90" i="77"/>
  <c r="AV92" i="77" s="1"/>
  <c r="AM17" i="77"/>
  <c r="AN17" i="77" s="1"/>
  <c r="AT92" i="77"/>
  <c r="AH84" i="87"/>
  <c r="AV86" i="87" s="1"/>
  <c r="AM16" i="87"/>
  <c r="AN16" i="87" s="1"/>
  <c r="D26" i="89" s="1"/>
  <c r="AT86" i="87"/>
  <c r="AH110" i="94"/>
  <c r="AM24" i="94"/>
  <c r="AN24" i="94" s="1"/>
  <c r="AH12" i="98"/>
  <c r="AV14" i="98" s="1"/>
  <c r="AT14" i="98"/>
  <c r="AM6" i="98"/>
  <c r="AN6" i="98" s="1"/>
  <c r="AH55" i="110"/>
  <c r="AV57" i="110" s="1"/>
  <c r="AT57" i="110"/>
  <c r="AH20" i="112"/>
  <c r="AV22" i="112" s="1"/>
  <c r="AT22" i="112"/>
  <c r="AM8" i="112"/>
  <c r="AN8" i="112" s="1"/>
  <c r="AH67" i="112"/>
  <c r="AV69" i="112" s="1"/>
  <c r="AM13" i="112"/>
  <c r="AN13" i="112" s="1"/>
  <c r="D23" i="111" s="1"/>
  <c r="AT69" i="112"/>
  <c r="AH144" i="98"/>
  <c r="AM31" i="98"/>
  <c r="AN31" i="98" s="1"/>
  <c r="AH80" i="101"/>
  <c r="AV82" i="101" s="1"/>
  <c r="AM15" i="101"/>
  <c r="AN15" i="101" s="1"/>
  <c r="D25" i="102" s="1"/>
  <c r="AT82" i="101"/>
  <c r="AH67" i="83"/>
  <c r="AV69" i="83" s="1"/>
  <c r="AM13" i="83"/>
  <c r="AN13" i="83" s="1"/>
  <c r="AT69" i="83"/>
  <c r="AM18" i="85"/>
  <c r="AN18" i="85" s="1"/>
  <c r="D28" i="86" s="1"/>
  <c r="AT96" i="85"/>
  <c r="AH104" i="75"/>
  <c r="AM23" i="75"/>
  <c r="AN23" i="75" s="1"/>
  <c r="AH134" i="79"/>
  <c r="AM29" i="79"/>
  <c r="AN29" i="79" s="1"/>
  <c r="AH80" i="79"/>
  <c r="AV82" i="79" s="1"/>
  <c r="AT82" i="79"/>
  <c r="AM15" i="79"/>
  <c r="AN15" i="79" s="1"/>
  <c r="D25" i="80" s="1"/>
  <c r="AH144" i="83"/>
  <c r="AM31" i="83"/>
  <c r="AN31" i="83" s="1"/>
  <c r="AH152" i="81"/>
  <c r="AM33" i="81"/>
  <c r="AN33" i="81" s="1"/>
  <c r="AH110" i="87"/>
  <c r="AM24" i="87"/>
  <c r="AN24" i="87" s="1"/>
  <c r="AH80" i="87"/>
  <c r="AV82" i="87" s="1"/>
  <c r="AM15" i="87"/>
  <c r="AN15" i="87" s="1"/>
  <c r="D25" i="89" s="1"/>
  <c r="AT82" i="87"/>
  <c r="AH116" i="105"/>
  <c r="AM25" i="105"/>
  <c r="AN25" i="105" s="1"/>
  <c r="AH152" i="83"/>
  <c r="AM33" i="83"/>
  <c r="AN33" i="83" s="1"/>
  <c r="AH97" i="103"/>
  <c r="AV99" i="103" s="1"/>
  <c r="AM20" i="103"/>
  <c r="AN20" i="103" s="1"/>
  <c r="AM22" i="103"/>
  <c r="AN22" i="103" s="1"/>
  <c r="AT99" i="103"/>
  <c r="AH20" i="105"/>
  <c r="AV22" i="105" s="1"/>
  <c r="AT22" i="105"/>
  <c r="AM8" i="105"/>
  <c r="AN8" i="105" s="1"/>
  <c r="D18" i="106" s="1"/>
  <c r="AH80" i="110"/>
  <c r="AV82" i="110" s="1"/>
  <c r="AT82" i="110"/>
  <c r="AM15" i="110"/>
  <c r="AN15" i="110" s="1"/>
  <c r="D25" i="109" s="1"/>
  <c r="AT34" i="79"/>
  <c r="AM10" i="79"/>
  <c r="AN10" i="79" s="1"/>
  <c r="AH52" i="83"/>
  <c r="AV54" i="83" s="1"/>
  <c r="AT54" i="83"/>
  <c r="AM12" i="83"/>
  <c r="AN12" i="83" s="1"/>
  <c r="AM4" i="83"/>
  <c r="AN4" i="83" s="1"/>
  <c r="AH74" i="92"/>
  <c r="AV76" i="92" s="1"/>
  <c r="AT76" i="92"/>
  <c r="AM14" i="92"/>
  <c r="AN14" i="92" s="1"/>
  <c r="AH150" i="101"/>
  <c r="AM32" i="101"/>
  <c r="AN32" i="101" s="1"/>
  <c r="AH104" i="108"/>
  <c r="AM23" i="108"/>
  <c r="AN23" i="108" s="1"/>
  <c r="AH94" i="105"/>
  <c r="AV96" i="105" s="1"/>
  <c r="AT96" i="105"/>
  <c r="AM18" i="105"/>
  <c r="AN18" i="105" s="1"/>
  <c r="D28" i="106" s="1"/>
  <c r="AT14" i="114"/>
  <c r="AM6" i="114"/>
  <c r="AN6" i="114" s="1"/>
  <c r="AH139" i="110"/>
  <c r="AM30" i="110"/>
  <c r="AN30" i="110" s="1"/>
  <c r="AH94" i="94"/>
  <c r="AV96" i="94" s="1"/>
  <c r="AT96" i="94"/>
  <c r="AM18" i="94"/>
  <c r="AN18" i="94" s="1"/>
  <c r="D28" i="95" s="1"/>
  <c r="AH12" i="103"/>
  <c r="AV14" i="103" s="1"/>
  <c r="AM6" i="103"/>
  <c r="AN6" i="103" s="1"/>
  <c r="AT14" i="103"/>
  <c r="AH139" i="108"/>
  <c r="AM30" i="108"/>
  <c r="AN30" i="108" s="1"/>
  <c r="AH97" i="92"/>
  <c r="AV99" i="92" s="1"/>
  <c r="AT99" i="92"/>
  <c r="AM20" i="92"/>
  <c r="AN20" i="92" s="1"/>
  <c r="AM22" i="92"/>
  <c r="AN22" i="92" s="1"/>
  <c r="AH15" i="87"/>
  <c r="AV17" i="87" s="1"/>
  <c r="AT17" i="87"/>
  <c r="AM7" i="87"/>
  <c r="AN7" i="87" s="1"/>
  <c r="D17" i="89" s="1"/>
  <c r="AH49" i="103"/>
  <c r="AV51" i="103" s="1"/>
  <c r="AM11" i="103"/>
  <c r="AN11" i="103" s="1"/>
  <c r="AT51" i="103"/>
  <c r="AH84" i="92"/>
  <c r="AV86" i="92" s="1"/>
  <c r="AT86" i="92"/>
  <c r="AM16" i="92"/>
  <c r="AN16" i="92" s="1"/>
  <c r="AH24" i="96"/>
  <c r="AV26" i="96" s="1"/>
  <c r="AT26" i="96"/>
  <c r="AM9" i="96"/>
  <c r="AN9" i="96" s="1"/>
  <c r="AT34" i="105"/>
  <c r="AM10" i="105"/>
  <c r="AN10" i="105" s="1"/>
  <c r="D20" i="106" s="1"/>
  <c r="AH90" i="96"/>
  <c r="AV92" i="96" s="1"/>
  <c r="AT92" i="96"/>
  <c r="AM17" i="96"/>
  <c r="AN17" i="96" s="1"/>
  <c r="D27" i="97" s="1"/>
  <c r="AH15" i="94"/>
  <c r="AV17" i="94" s="1"/>
  <c r="AT17" i="94"/>
  <c r="AM7" i="94"/>
  <c r="AN7" i="94" s="1"/>
  <c r="D17" i="95" s="1"/>
  <c r="AT54" i="98"/>
  <c r="AM12" i="98"/>
  <c r="AN12" i="98" s="1"/>
  <c r="AM4" i="98"/>
  <c r="AN4" i="98" s="1"/>
  <c r="AH110" i="101"/>
  <c r="AM24" i="101"/>
  <c r="AN24" i="101" s="1"/>
  <c r="AH15" i="110"/>
  <c r="AV17" i="110" s="1"/>
  <c r="AT17" i="110"/>
  <c r="AM7" i="110"/>
  <c r="AN7" i="110" s="1"/>
  <c r="AM10" i="75"/>
  <c r="AN10" i="75" s="1"/>
  <c r="D20" i="76" s="1"/>
  <c r="AT34" i="75"/>
  <c r="AT69" i="79"/>
  <c r="AM13" i="79"/>
  <c r="AN13" i="79" s="1"/>
  <c r="D23" i="80" s="1"/>
  <c r="AH150" i="75"/>
  <c r="AM32" i="75"/>
  <c r="AN32" i="75" s="1"/>
  <c r="AH12" i="83"/>
  <c r="AV14" i="83" s="1"/>
  <c r="AT14" i="83"/>
  <c r="AM6" i="83"/>
  <c r="AN6" i="83" s="1"/>
  <c r="D16" i="84" s="1"/>
  <c r="AH110" i="81"/>
  <c r="AM24" i="81"/>
  <c r="AN24" i="81" s="1"/>
  <c r="AH134" i="81"/>
  <c r="AM29" i="81"/>
  <c r="AN29" i="81" s="1"/>
  <c r="AH104" i="92"/>
  <c r="AM23" i="92"/>
  <c r="AN23" i="92" s="1"/>
  <c r="AH116" i="75"/>
  <c r="AM25" i="75"/>
  <c r="AN25" i="75" s="1"/>
  <c r="AH123" i="75"/>
  <c r="AM27" i="75"/>
  <c r="AN27" i="75" s="1"/>
  <c r="AH152" i="87"/>
  <c r="AM33" i="87"/>
  <c r="AN33" i="87" s="1"/>
  <c r="AH144" i="96"/>
  <c r="AM31" i="96"/>
  <c r="AN31" i="96" s="1"/>
  <c r="AH97" i="96"/>
  <c r="AV99" i="96" s="1"/>
  <c r="AT99" i="96"/>
  <c r="AM22" i="96"/>
  <c r="AN22" i="96" s="1"/>
  <c r="AM20" i="96"/>
  <c r="AN20" i="96" s="1"/>
  <c r="AH49" i="75"/>
  <c r="AV51" i="75" s="1"/>
  <c r="AM11" i="75"/>
  <c r="AN11" i="75" s="1"/>
  <c r="AT51" i="75"/>
  <c r="AT34" i="98"/>
  <c r="AM10" i="98"/>
  <c r="AN10" i="98" s="1"/>
  <c r="D20" i="100" s="1"/>
  <c r="AH74" i="112"/>
  <c r="AV76" i="112" s="1"/>
  <c r="AT76" i="112"/>
  <c r="AM14" i="112"/>
  <c r="AN14" i="112" s="1"/>
  <c r="D24" i="111" s="1"/>
  <c r="AM18" i="101"/>
  <c r="AN18" i="101" s="1"/>
  <c r="D28" i="102" s="1"/>
  <c r="AT96" i="101"/>
  <c r="AH123" i="108"/>
  <c r="AM27" i="108"/>
  <c r="AN27" i="108" s="1"/>
  <c r="AH74" i="105"/>
  <c r="AV76" i="105" s="1"/>
  <c r="AT76" i="105"/>
  <c r="AM14" i="105"/>
  <c r="AN14" i="105" s="1"/>
  <c r="D24" i="106" s="1"/>
  <c r="AH110" i="108"/>
  <c r="AM24" i="108"/>
  <c r="AN24" i="108" s="1"/>
  <c r="AH123" i="112"/>
  <c r="AM27" i="112"/>
  <c r="AN27" i="112" s="1"/>
  <c r="AH144" i="90"/>
  <c r="AM31" i="90"/>
  <c r="AN31" i="90" s="1"/>
  <c r="AH55" i="90"/>
  <c r="AV57" i="90" s="1"/>
  <c r="AT57" i="90"/>
  <c r="AH55" i="108"/>
  <c r="AV57" i="108" s="1"/>
  <c r="AT57" i="108"/>
  <c r="AH74" i="110"/>
  <c r="AV76" i="110" s="1"/>
  <c r="AT76" i="110"/>
  <c r="AM14" i="110"/>
  <c r="AN14" i="110" s="1"/>
  <c r="D24" i="109" s="1"/>
  <c r="AH139" i="92"/>
  <c r="AM30" i="92"/>
  <c r="AN30" i="92" s="1"/>
  <c r="AH84" i="103"/>
  <c r="AV86" i="103" s="1"/>
  <c r="AT86" i="103"/>
  <c r="AM16" i="103"/>
  <c r="AN16" i="103" s="1"/>
  <c r="AH129" i="98"/>
  <c r="AM28" i="98"/>
  <c r="AN28" i="98" s="1"/>
  <c r="AH3" i="92"/>
  <c r="AV5" i="92" s="1"/>
  <c r="AT5" i="92"/>
  <c r="AM3" i="92"/>
  <c r="AN3" i="92" s="1"/>
  <c r="AM5" i="92"/>
  <c r="AN5" i="92" s="1"/>
  <c r="D15" i="93" s="1"/>
  <c r="AH97" i="81"/>
  <c r="AV99" i="81" s="1"/>
  <c r="AM20" i="81"/>
  <c r="AN20" i="81" s="1"/>
  <c r="AM22" i="81"/>
  <c r="AN22" i="81" s="1"/>
  <c r="AT99" i="81"/>
  <c r="AH49" i="108"/>
  <c r="AV51" i="108" s="1"/>
  <c r="AM11" i="108"/>
  <c r="C21" i="107" s="1"/>
  <c r="AT51" i="108"/>
  <c r="AT34" i="83"/>
  <c r="AM10" i="83"/>
  <c r="AN10" i="83" s="1"/>
  <c r="D20" i="84" s="1"/>
  <c r="AH152" i="98"/>
  <c r="AM33" i="98"/>
  <c r="AN33" i="98" s="1"/>
  <c r="AH67" i="98"/>
  <c r="AV69" i="98" s="1"/>
  <c r="AT69" i="98"/>
  <c r="AM13" i="98"/>
  <c r="AN13" i="98" s="1"/>
  <c r="D23" i="100" s="1"/>
  <c r="AH20" i="110"/>
  <c r="AV22" i="110" s="1"/>
  <c r="AT22" i="110"/>
  <c r="AM8" i="110"/>
  <c r="AN8" i="110" s="1"/>
  <c r="D18" i="109" s="1"/>
  <c r="AH12" i="112"/>
  <c r="AV14" i="112" s="1"/>
  <c r="AT14" i="112"/>
  <c r="AM6" i="112"/>
  <c r="AN6" i="112" s="1"/>
  <c r="AH15" i="75"/>
  <c r="AV17" i="75" s="1"/>
  <c r="AT17" i="75"/>
  <c r="AM7" i="75"/>
  <c r="AN7" i="75" s="1"/>
  <c r="D17" i="76" s="1"/>
  <c r="AH152" i="105"/>
  <c r="AM33" i="105"/>
  <c r="AN33" i="105" s="1"/>
  <c r="AH90" i="75"/>
  <c r="AV92" i="75" s="1"/>
  <c r="AM17" i="75"/>
  <c r="AN17" i="75" s="1"/>
  <c r="D27" i="76" s="1"/>
  <c r="AT92" i="75"/>
  <c r="AH56" i="105"/>
  <c r="AV58" i="105" s="1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H103" i="110"/>
  <c r="AV105" i="110" s="1"/>
  <c r="AH103" i="96"/>
  <c r="AV105" i="96" s="1"/>
  <c r="AH103" i="81"/>
  <c r="AV105" i="81" s="1"/>
  <c r="AH103" i="83"/>
  <c r="AV105" i="83" s="1"/>
  <c r="AH103" i="79"/>
  <c r="AV105" i="79" s="1"/>
  <c r="AH103" i="8"/>
  <c r="AV105" i="8" s="1"/>
  <c r="AH103" i="85"/>
  <c r="AV105" i="85" s="1"/>
  <c r="AH103" i="75"/>
  <c r="AV105" i="75" s="1"/>
  <c r="AH103" i="114"/>
  <c r="AV105" i="114" s="1"/>
  <c r="AH103" i="103"/>
  <c r="AV105" i="103" s="1"/>
  <c r="AH103" i="77"/>
  <c r="AV105" i="77" s="1"/>
  <c r="AH103" i="98"/>
  <c r="AV105" i="98" s="1"/>
  <c r="AH103" i="87"/>
  <c r="AV105" i="87" s="1"/>
  <c r="AH103" i="101"/>
  <c r="AV105" i="101" s="1"/>
  <c r="AH103" i="90"/>
  <c r="AV105" i="90" s="1"/>
  <c r="AH103" i="108"/>
  <c r="AV105" i="108" s="1"/>
  <c r="AH103" i="105"/>
  <c r="AV105" i="105" s="1"/>
  <c r="AH103" i="92"/>
  <c r="AV105" i="92" s="1"/>
  <c r="AH103" i="94"/>
  <c r="AV105" i="94" s="1"/>
  <c r="AH57" i="103"/>
  <c r="AV59" i="103" s="1"/>
  <c r="AH57" i="105"/>
  <c r="AV59" i="105" s="1"/>
  <c r="AH57" i="85"/>
  <c r="AV59" i="85" s="1"/>
  <c r="AH57" i="92"/>
  <c r="AV59" i="92" s="1"/>
  <c r="AH57" i="110"/>
  <c r="AV59" i="110" s="1"/>
  <c r="AH57" i="77"/>
  <c r="AV59" i="77" s="1"/>
  <c r="AH57" i="96"/>
  <c r="AV59" i="96" s="1"/>
  <c r="AH57" i="108"/>
  <c r="AV59" i="108" s="1"/>
  <c r="AH57" i="79"/>
  <c r="AV59" i="79" s="1"/>
  <c r="AH57" i="90"/>
  <c r="AV59" i="90" s="1"/>
  <c r="AH57" i="94"/>
  <c r="AV59" i="94" s="1"/>
  <c r="AH57" i="81"/>
  <c r="AV59" i="81" s="1"/>
  <c r="AH57" i="112"/>
  <c r="AV59" i="112" s="1"/>
  <c r="AH57" i="87"/>
  <c r="AV59" i="87" s="1"/>
  <c r="AH57" i="101"/>
  <c r="AV59" i="101" s="1"/>
  <c r="AH57" i="98"/>
  <c r="AV59" i="98" s="1"/>
  <c r="AH57" i="8"/>
  <c r="AV59" i="8" s="1"/>
  <c r="AH57" i="75"/>
  <c r="AV59" i="75" s="1"/>
  <c r="AH57" i="114"/>
  <c r="AV59" i="114" s="1"/>
  <c r="AH57" i="83"/>
  <c r="AV59" i="83" s="1"/>
  <c r="AH40" i="90"/>
  <c r="AV42" i="90" s="1"/>
  <c r="AH31" i="112"/>
  <c r="AV33" i="112" s="1"/>
  <c r="AH40" i="79"/>
  <c r="AV42" i="79" s="1"/>
  <c r="AH31" i="85"/>
  <c r="AV33" i="85" s="1"/>
  <c r="AH40" i="114"/>
  <c r="AV42" i="114" s="1"/>
  <c r="AH31" i="105"/>
  <c r="AV33" i="105" s="1"/>
  <c r="AH31" i="94"/>
  <c r="AV33" i="94" s="1"/>
  <c r="AH31" i="87"/>
  <c r="AV33" i="87" s="1"/>
  <c r="AH40" i="108"/>
  <c r="AV42" i="108" s="1"/>
  <c r="AH40" i="103"/>
  <c r="AV42" i="103" s="1"/>
  <c r="AH40" i="105"/>
  <c r="AV42" i="105" s="1"/>
  <c r="AH31" i="103"/>
  <c r="AV33" i="103" s="1"/>
  <c r="AH40" i="83"/>
  <c r="AV42" i="83" s="1"/>
  <c r="AH40" i="77"/>
  <c r="AV42" i="77" s="1"/>
  <c r="AH31" i="75"/>
  <c r="AV33" i="75" s="1"/>
  <c r="AH31" i="96"/>
  <c r="AV33" i="96" s="1"/>
  <c r="AH40" i="98"/>
  <c r="AV42" i="98" s="1"/>
  <c r="AH31" i="92"/>
  <c r="AV33" i="92" s="1"/>
  <c r="AH40" i="112"/>
  <c r="AV42" i="112" s="1"/>
  <c r="AH31" i="8"/>
  <c r="AV33" i="8" s="1"/>
  <c r="AH31" i="77"/>
  <c r="AV33" i="77" s="1"/>
  <c r="AH40" i="8"/>
  <c r="AV42" i="8" s="1"/>
  <c r="AH31" i="83"/>
  <c r="AV33" i="83" s="1"/>
  <c r="AH40" i="94"/>
  <c r="AV42" i="94" s="1"/>
  <c r="AH40" i="92"/>
  <c r="AV42" i="92" s="1"/>
  <c r="AH40" i="85"/>
  <c r="AV42" i="85" s="1"/>
  <c r="AH40" i="75"/>
  <c r="AV42" i="75" s="1"/>
  <c r="AH31" i="98"/>
  <c r="AV33" i="98" s="1"/>
  <c r="AH40" i="110"/>
  <c r="AV42" i="110" s="1"/>
  <c r="AH40" i="101"/>
  <c r="AV42" i="101" s="1"/>
  <c r="AH31" i="79"/>
  <c r="AV33" i="79" s="1"/>
  <c r="AH31" i="81"/>
  <c r="AV33" i="81" s="1"/>
  <c r="AH40" i="87"/>
  <c r="AV42" i="87" s="1"/>
  <c r="AH31" i="114"/>
  <c r="AV33" i="114" s="1"/>
  <c r="AH40" i="81"/>
  <c r="AV42" i="81" s="1"/>
  <c r="AH31" i="108"/>
  <c r="AV33" i="108" s="1"/>
  <c r="AH31" i="101"/>
  <c r="AV33" i="101" s="1"/>
  <c r="AH31" i="90"/>
  <c r="AV33" i="90" s="1"/>
  <c r="AH40" i="96"/>
  <c r="AV42" i="96" s="1"/>
  <c r="AH31" i="110"/>
  <c r="AV33" i="110" s="1"/>
  <c r="AH26" i="101"/>
  <c r="AV28" i="101" s="1"/>
  <c r="AH26" i="103"/>
  <c r="AV28" i="103" s="1"/>
  <c r="AH26" i="75"/>
  <c r="AV28" i="75" s="1"/>
  <c r="AH26" i="77"/>
  <c r="AV28" i="77" s="1"/>
  <c r="AH26" i="92"/>
  <c r="AV28" i="92" s="1"/>
  <c r="AH26" i="110"/>
  <c r="AV28" i="110" s="1"/>
  <c r="AH26" i="85"/>
  <c r="AV28" i="85" s="1"/>
  <c r="AH26" i="83"/>
  <c r="AV28" i="83" s="1"/>
  <c r="AH26" i="81"/>
  <c r="AV28" i="81" s="1"/>
  <c r="AH26" i="114"/>
  <c r="AV28" i="114" s="1"/>
  <c r="AH26" i="112"/>
  <c r="AV28" i="112" s="1"/>
  <c r="AH26" i="87"/>
  <c r="AV28" i="87" s="1"/>
  <c r="AH26" i="94"/>
  <c r="AV28" i="94" s="1"/>
  <c r="AH26" i="79"/>
  <c r="AV28" i="79" s="1"/>
  <c r="AH26" i="90"/>
  <c r="AV28" i="90" s="1"/>
  <c r="AH26" i="108"/>
  <c r="AV28" i="108" s="1"/>
  <c r="AH26" i="98"/>
  <c r="AV28" i="98" s="1"/>
  <c r="AH26" i="8"/>
  <c r="AV28" i="8" s="1"/>
  <c r="AH26" i="105"/>
  <c r="AV28" i="105" s="1"/>
  <c r="AH26" i="96"/>
  <c r="AV28" i="96" s="1"/>
  <c r="AH86" i="90"/>
  <c r="AV88" i="90" s="1"/>
  <c r="AH86" i="77"/>
  <c r="AV88" i="77" s="1"/>
  <c r="AH86" i="75"/>
  <c r="AV88" i="75" s="1"/>
  <c r="AH86" i="108"/>
  <c r="AV88" i="108" s="1"/>
  <c r="AH86" i="8"/>
  <c r="AV88" i="8" s="1"/>
  <c r="AH86" i="98"/>
  <c r="AV88" i="98" s="1"/>
  <c r="AH86" i="105"/>
  <c r="AV88" i="105" s="1"/>
  <c r="AH86" i="79"/>
  <c r="AV88" i="79" s="1"/>
  <c r="AH86" i="101"/>
  <c r="AV88" i="101" s="1"/>
  <c r="AH86" i="114"/>
  <c r="AV88" i="114" s="1"/>
  <c r="AH86" i="81"/>
  <c r="AV88" i="81" s="1"/>
  <c r="AH86" i="112"/>
  <c r="AV88" i="112" s="1"/>
  <c r="AH86" i="92"/>
  <c r="AV88" i="92" s="1"/>
  <c r="AH86" i="87"/>
  <c r="AV88" i="87" s="1"/>
  <c r="AH86" i="85"/>
  <c r="AV88" i="85" s="1"/>
  <c r="AH92" i="98"/>
  <c r="AV94" i="98" s="1"/>
  <c r="AH92" i="75"/>
  <c r="AV94" i="75" s="1"/>
  <c r="AH92" i="108"/>
  <c r="AV94" i="108" s="1"/>
  <c r="AH92" i="103"/>
  <c r="AV94" i="103" s="1"/>
  <c r="AH92" i="94"/>
  <c r="AV94" i="94" s="1"/>
  <c r="AH92" i="112"/>
  <c r="AV94" i="112" s="1"/>
  <c r="AH92" i="110"/>
  <c r="AV94" i="110" s="1"/>
  <c r="AH92" i="79"/>
  <c r="AV94" i="79" s="1"/>
  <c r="AH92" i="96"/>
  <c r="AV94" i="96" s="1"/>
  <c r="AH92" i="85"/>
  <c r="AV94" i="85" s="1"/>
  <c r="AH92" i="83"/>
  <c r="AV94" i="83" s="1"/>
  <c r="AH92" i="114"/>
  <c r="AV94" i="114" s="1"/>
  <c r="AH92" i="81"/>
  <c r="AV94" i="81" s="1"/>
  <c r="AH92" i="87"/>
  <c r="AV94" i="87" s="1"/>
  <c r="AH92" i="105"/>
  <c r="AV94" i="105" s="1"/>
  <c r="AH92" i="77"/>
  <c r="AV94" i="77" s="1"/>
  <c r="AH92" i="8"/>
  <c r="AV94" i="8" s="1"/>
  <c r="AH92" i="101"/>
  <c r="AV94" i="101" s="1"/>
  <c r="AH92" i="92"/>
  <c r="AV94" i="92" s="1"/>
  <c r="AH92" i="90"/>
  <c r="AV94" i="90" s="1"/>
  <c r="AH98" i="108"/>
  <c r="AV100" i="108" s="1"/>
  <c r="AH72" i="90"/>
  <c r="AV74" i="90" s="1"/>
  <c r="AH25" i="103"/>
  <c r="AV27" i="103" s="1"/>
  <c r="AH72" i="94"/>
  <c r="AV74" i="94" s="1"/>
  <c r="AH25" i="83"/>
  <c r="AV27" i="83" s="1"/>
  <c r="AH25" i="108"/>
  <c r="AV27" i="108" s="1"/>
  <c r="AH72" i="92"/>
  <c r="AV74" i="92" s="1"/>
  <c r="AH25" i="112"/>
  <c r="AV27" i="112" s="1"/>
  <c r="AH25" i="85"/>
  <c r="AV27" i="85" s="1"/>
  <c r="AH25" i="96"/>
  <c r="AV27" i="96" s="1"/>
  <c r="AH13" i="79"/>
  <c r="AV15" i="79" s="1"/>
  <c r="AH25" i="90"/>
  <c r="AV27" i="90" s="1"/>
  <c r="AH25" i="8"/>
  <c r="AV27" i="8" s="1"/>
  <c r="AH25" i="75"/>
  <c r="AV27" i="75" s="1"/>
  <c r="AH25" i="98"/>
  <c r="AV27" i="98" s="1"/>
  <c r="AH25" i="114"/>
  <c r="AV27" i="114" s="1"/>
  <c r="AH25" i="110"/>
  <c r="AV27" i="110" s="1"/>
  <c r="AH72" i="8"/>
  <c r="AV74" i="8" s="1"/>
  <c r="AH25" i="101"/>
  <c r="AV27" i="101" s="1"/>
  <c r="AH72" i="98"/>
  <c r="AV74" i="98" s="1"/>
  <c r="AH25" i="92"/>
  <c r="AV27" i="92" s="1"/>
  <c r="AH25" i="105"/>
  <c r="AV27" i="105" s="1"/>
  <c r="AH25" i="79"/>
  <c r="AV27" i="79" s="1"/>
  <c r="AH72" i="81"/>
  <c r="AV74" i="81" s="1"/>
  <c r="AH72" i="101"/>
  <c r="AV74" i="101" s="1"/>
  <c r="AH25" i="94"/>
  <c r="AV27" i="94" s="1"/>
  <c r="AH25" i="87"/>
  <c r="AV27" i="87" s="1"/>
  <c r="AH25" i="81"/>
  <c r="AV27" i="81" s="1"/>
  <c r="AH25" i="77"/>
  <c r="AV27" i="77" s="1"/>
  <c r="AH72" i="103"/>
  <c r="AV74" i="103" s="1"/>
  <c r="AH72" i="83"/>
  <c r="AV74" i="83" s="1"/>
  <c r="AH72" i="114"/>
  <c r="AV74" i="114" s="1"/>
  <c r="AH72" i="75"/>
  <c r="AV74" i="75" s="1"/>
  <c r="AH72" i="108"/>
  <c r="AV74" i="108" s="1"/>
  <c r="AH72" i="77"/>
  <c r="AV74" i="77" s="1"/>
  <c r="AH72" i="112"/>
  <c r="AV74" i="112" s="1"/>
  <c r="AH72" i="110"/>
  <c r="AV74" i="110" s="1"/>
  <c r="AH72" i="79"/>
  <c r="AV74" i="79" s="1"/>
  <c r="AH72" i="87"/>
  <c r="AV74" i="87" s="1"/>
  <c r="AH72" i="85"/>
  <c r="AV74" i="85" s="1"/>
  <c r="AH72" i="96"/>
  <c r="AV74" i="96" s="1"/>
  <c r="AH72" i="105"/>
  <c r="AV74" i="105" s="1"/>
  <c r="AH13" i="8"/>
  <c r="AV15" i="8" s="1"/>
  <c r="AH13" i="96"/>
  <c r="AV15" i="96" s="1"/>
  <c r="AH13" i="108"/>
  <c r="AV15" i="108" s="1"/>
  <c r="AH13" i="77"/>
  <c r="AV15" i="77" s="1"/>
  <c r="AH13" i="110"/>
  <c r="AV15" i="110" s="1"/>
  <c r="AH13" i="92"/>
  <c r="AV15" i="92" s="1"/>
  <c r="AH13" i="94"/>
  <c r="AV15" i="94" s="1"/>
  <c r="AH13" i="87"/>
  <c r="AV15" i="87" s="1"/>
  <c r="AH13" i="75"/>
  <c r="AV15" i="75" s="1"/>
  <c r="AH13" i="101"/>
  <c r="AV15" i="101" s="1"/>
  <c r="AH13" i="98"/>
  <c r="AV15" i="98" s="1"/>
  <c r="AH13" i="112"/>
  <c r="AV15" i="112" s="1"/>
  <c r="AH13" i="90"/>
  <c r="AV15" i="90" s="1"/>
  <c r="AH13" i="83"/>
  <c r="AV15" i="83" s="1"/>
  <c r="AH13" i="105"/>
  <c r="AV15" i="105" s="1"/>
  <c r="AH13" i="103"/>
  <c r="AV15" i="103" s="1"/>
  <c r="AH13" i="114"/>
  <c r="AV15" i="114" s="1"/>
  <c r="AH13" i="81"/>
  <c r="AV15" i="81" s="1"/>
  <c r="AH13" i="85"/>
  <c r="AV15" i="85" s="1"/>
  <c r="AH46" i="112"/>
  <c r="AV48" i="112" s="1"/>
  <c r="AH46" i="105"/>
  <c r="AV48" i="105" s="1"/>
  <c r="AH46" i="8"/>
  <c r="AV48" i="8" s="1"/>
  <c r="AH46" i="79"/>
  <c r="AV48" i="79" s="1"/>
  <c r="AH46" i="87"/>
  <c r="AV48" i="87" s="1"/>
  <c r="AH46" i="103"/>
  <c r="AV48" i="103" s="1"/>
  <c r="AH46" i="92"/>
  <c r="AV48" i="92" s="1"/>
  <c r="AH46" i="90"/>
  <c r="AV48" i="90" s="1"/>
  <c r="AH46" i="75"/>
  <c r="AV48" i="75" s="1"/>
  <c r="AH46" i="108"/>
  <c r="AV48" i="108" s="1"/>
  <c r="AH28" i="94"/>
  <c r="AV30" i="94" s="1"/>
  <c r="AH46" i="81"/>
  <c r="AV48" i="81" s="1"/>
  <c r="AH46" i="85"/>
  <c r="AV48" i="85" s="1"/>
  <c r="AH46" i="98"/>
  <c r="AV48" i="98" s="1"/>
  <c r="AH46" i="94"/>
  <c r="AV48" i="94" s="1"/>
  <c r="AH46" i="114"/>
  <c r="AV48" i="114" s="1"/>
  <c r="AH46" i="83"/>
  <c r="AV48" i="83" s="1"/>
  <c r="AH46" i="77"/>
  <c r="AV48" i="77" s="1"/>
  <c r="AH46" i="96"/>
  <c r="AV48" i="96" s="1"/>
  <c r="AH46" i="101"/>
  <c r="AV48" i="101" s="1"/>
  <c r="AH46" i="110"/>
  <c r="AV48" i="110" s="1"/>
  <c r="AH28" i="92"/>
  <c r="AV30" i="92" s="1"/>
  <c r="AH28" i="110"/>
  <c r="AV30" i="110" s="1"/>
  <c r="AH28" i="81"/>
  <c r="AV30" i="81" s="1"/>
  <c r="AH28" i="87"/>
  <c r="AV30" i="87" s="1"/>
  <c r="AH28" i="77"/>
  <c r="AV30" i="77" s="1"/>
  <c r="AH28" i="85"/>
  <c r="AV30" i="85" s="1"/>
  <c r="AH28" i="90"/>
  <c r="AV30" i="90" s="1"/>
  <c r="AH28" i="101"/>
  <c r="AV30" i="101" s="1"/>
  <c r="AH28" i="112"/>
  <c r="AV30" i="112" s="1"/>
  <c r="AH28" i="98"/>
  <c r="AV30" i="98" s="1"/>
  <c r="AH10" i="77"/>
  <c r="AV12" i="77" s="1"/>
  <c r="AH10" i="85"/>
  <c r="AV12" i="85" s="1"/>
  <c r="AH10" i="94"/>
  <c r="AV12" i="94" s="1"/>
  <c r="AH10" i="114"/>
  <c r="AV12" i="114" s="1"/>
  <c r="AH10" i="79"/>
  <c r="AV12" i="79" s="1"/>
  <c r="AH10" i="83"/>
  <c r="AV12" i="83" s="1"/>
  <c r="AH10" i="101"/>
  <c r="AV12" i="101" s="1"/>
  <c r="AH10" i="105"/>
  <c r="AV12" i="105" s="1"/>
  <c r="AH10" i="112"/>
  <c r="AV12" i="112" s="1"/>
  <c r="AH10" i="108"/>
  <c r="AV12" i="108" s="1"/>
  <c r="AH10" i="98"/>
  <c r="AV12" i="98" s="1"/>
  <c r="AH10" i="103"/>
  <c r="AV12" i="103" s="1"/>
  <c r="AH10" i="81"/>
  <c r="AV12" i="81" s="1"/>
  <c r="AH10" i="75"/>
  <c r="AV12" i="75" s="1"/>
  <c r="AH10" i="92"/>
  <c r="AV12" i="92" s="1"/>
  <c r="AH10" i="87"/>
  <c r="AV12" i="87" s="1"/>
  <c r="AH10" i="110"/>
  <c r="AV12" i="110" s="1"/>
  <c r="AH10" i="96"/>
  <c r="AV12" i="96" s="1"/>
  <c r="AH10" i="90"/>
  <c r="AV12" i="90" s="1"/>
  <c r="AH10" i="8"/>
  <c r="AV12" i="8" s="1"/>
  <c r="AH62" i="96"/>
  <c r="AV64" i="96" s="1"/>
  <c r="AH62" i="8"/>
  <c r="AV64" i="8" s="1"/>
  <c r="AH62" i="81"/>
  <c r="AV64" i="81" s="1"/>
  <c r="AH62" i="108"/>
  <c r="AV64" i="108" s="1"/>
  <c r="AH62" i="103"/>
  <c r="AV64" i="103" s="1"/>
  <c r="AH62" i="83"/>
  <c r="AV64" i="83" s="1"/>
  <c r="AH62" i="101"/>
  <c r="AV64" i="101" s="1"/>
  <c r="AH62" i="87"/>
  <c r="AV64" i="87" s="1"/>
  <c r="AH61" i="110"/>
  <c r="AV63" i="110" s="1"/>
  <c r="AH61" i="96"/>
  <c r="AV63" i="96" s="1"/>
  <c r="AH62" i="98"/>
  <c r="AV64" i="98" s="1"/>
  <c r="AH62" i="77"/>
  <c r="AV64" i="77" s="1"/>
  <c r="AH62" i="105"/>
  <c r="AV64" i="105" s="1"/>
  <c r="AH62" i="110"/>
  <c r="AV64" i="110" s="1"/>
  <c r="AH62" i="90"/>
  <c r="AV64" i="90" s="1"/>
  <c r="AH62" i="114"/>
  <c r="AV64" i="114" s="1"/>
  <c r="AH62" i="75"/>
  <c r="AV64" i="75" s="1"/>
  <c r="AH61" i="92"/>
  <c r="AV63" i="92" s="1"/>
  <c r="AH62" i="112"/>
  <c r="AV64" i="112" s="1"/>
  <c r="AH62" i="94"/>
  <c r="AV64" i="94" s="1"/>
  <c r="AH62" i="79"/>
  <c r="AV64" i="79" s="1"/>
  <c r="AH62" i="92"/>
  <c r="AV64" i="92" s="1"/>
  <c r="AH62" i="85"/>
  <c r="AV64" i="85" s="1"/>
  <c r="AH61" i="114"/>
  <c r="AV63" i="114" s="1"/>
  <c r="AH61" i="87"/>
  <c r="AV63" i="87" s="1"/>
  <c r="AH61" i="79"/>
  <c r="AV63" i="79" s="1"/>
  <c r="AH61" i="77"/>
  <c r="AV63" i="77" s="1"/>
  <c r="AH61" i="105"/>
  <c r="AV63" i="105" s="1"/>
  <c r="AH61" i="108"/>
  <c r="AV63" i="108" s="1"/>
  <c r="AH61" i="83"/>
  <c r="AV63" i="83" s="1"/>
  <c r="AH61" i="81"/>
  <c r="AV63" i="81" s="1"/>
  <c r="AH61" i="90"/>
  <c r="AV63" i="90" s="1"/>
  <c r="AH61" i="85"/>
  <c r="AV63" i="85" s="1"/>
  <c r="AH61" i="8"/>
  <c r="AV63" i="8" s="1"/>
  <c r="AH61" i="98"/>
  <c r="AV63" i="98" s="1"/>
  <c r="AH61" i="101"/>
  <c r="AV63" i="101" s="1"/>
  <c r="AH61" i="103"/>
  <c r="AV63" i="103" s="1"/>
  <c r="AH61" i="94"/>
  <c r="AV63" i="94" s="1"/>
  <c r="AH61" i="75"/>
  <c r="AV63" i="75" s="1"/>
  <c r="AH61" i="112"/>
  <c r="AV63" i="112" s="1"/>
  <c r="AH19" i="114"/>
  <c r="AV21" i="114" s="1"/>
  <c r="AH19" i="92"/>
  <c r="AV21" i="92" s="1"/>
  <c r="AH19" i="85"/>
  <c r="AV21" i="85" s="1"/>
  <c r="AH19" i="75"/>
  <c r="AV21" i="75" s="1"/>
  <c r="AH19" i="105"/>
  <c r="AV21" i="105" s="1"/>
  <c r="AH19" i="87"/>
  <c r="AV21" i="87" s="1"/>
  <c r="AH19" i="108"/>
  <c r="AV21" i="108" s="1"/>
  <c r="AH19" i="94"/>
  <c r="AV21" i="94" s="1"/>
  <c r="AH19" i="103"/>
  <c r="AV21" i="103" s="1"/>
  <c r="AH19" i="77"/>
  <c r="AV21" i="77" s="1"/>
  <c r="AH19" i="112"/>
  <c r="AV21" i="112" s="1"/>
  <c r="AH19" i="81"/>
  <c r="AV21" i="81" s="1"/>
  <c r="AH19" i="98"/>
  <c r="AV21" i="98" s="1"/>
  <c r="AH19" i="83"/>
  <c r="AV21" i="83" s="1"/>
  <c r="AH19" i="110"/>
  <c r="AV21" i="110" s="1"/>
  <c r="AH19" i="79"/>
  <c r="AV21" i="79" s="1"/>
  <c r="AH19" i="90"/>
  <c r="AV21" i="90" s="1"/>
  <c r="AH19" i="96"/>
  <c r="AV21" i="96" s="1"/>
  <c r="AH19" i="8"/>
  <c r="AV21" i="8" s="1"/>
  <c r="AH19" i="101"/>
  <c r="AV21" i="101" s="1"/>
  <c r="AH53" i="90"/>
  <c r="AV55" i="90" s="1"/>
  <c r="AH53" i="98"/>
  <c r="AV55" i="98" s="1"/>
  <c r="AH73" i="90"/>
  <c r="AV75" i="90" s="1"/>
  <c r="AH73" i="77"/>
  <c r="AV75" i="77" s="1"/>
  <c r="AH73" i="79"/>
  <c r="AV75" i="79" s="1"/>
  <c r="AH73" i="96"/>
  <c r="AV75" i="96" s="1"/>
  <c r="AH73" i="98"/>
  <c r="AV75" i="98" s="1"/>
  <c r="AH73" i="101"/>
  <c r="AV75" i="101" s="1"/>
  <c r="AH73" i="110"/>
  <c r="AV75" i="110" s="1"/>
  <c r="AH73" i="85"/>
  <c r="AV75" i="85" s="1"/>
  <c r="AH73" i="75"/>
  <c r="AV75" i="75" s="1"/>
  <c r="AH73" i="112"/>
  <c r="AV75" i="112" s="1"/>
  <c r="AH73" i="81"/>
  <c r="AV75" i="81" s="1"/>
  <c r="AH73" i="8"/>
  <c r="AV75" i="8" s="1"/>
  <c r="AH73" i="114"/>
  <c r="AV75" i="114" s="1"/>
  <c r="AH73" i="105"/>
  <c r="AV75" i="105" s="1"/>
  <c r="AH73" i="103"/>
  <c r="AV75" i="103" s="1"/>
  <c r="AH73" i="83"/>
  <c r="AV75" i="83" s="1"/>
  <c r="AH73" i="87"/>
  <c r="AV75" i="87" s="1"/>
  <c r="AH73" i="94"/>
  <c r="AV75" i="94" s="1"/>
  <c r="AH73" i="108"/>
  <c r="AV75" i="108" s="1"/>
  <c r="AH73" i="92"/>
  <c r="AV75" i="92" s="1"/>
  <c r="AH99" i="90"/>
  <c r="AV101" i="90" s="1"/>
  <c r="AH99" i="92"/>
  <c r="AV101" i="92" s="1"/>
  <c r="AH99" i="112"/>
  <c r="AV101" i="112" s="1"/>
  <c r="AH99" i="79"/>
  <c r="AV101" i="79" s="1"/>
  <c r="AH99" i="94"/>
  <c r="AV101" i="94" s="1"/>
  <c r="AH41" i="94"/>
  <c r="AV43" i="94" s="1"/>
  <c r="AH99" i="114"/>
  <c r="AV101" i="114" s="1"/>
  <c r="AH99" i="98"/>
  <c r="AV101" i="98" s="1"/>
  <c r="AH99" i="83"/>
  <c r="AV101" i="83" s="1"/>
  <c r="AH99" i="8"/>
  <c r="AV101" i="8" s="1"/>
  <c r="AH99" i="77"/>
  <c r="AV101" i="77" s="1"/>
  <c r="AH99" i="105"/>
  <c r="AV101" i="105" s="1"/>
  <c r="AH99" i="87"/>
  <c r="AV101" i="87" s="1"/>
  <c r="AH99" i="75"/>
  <c r="AV101" i="75" s="1"/>
  <c r="AH99" i="81"/>
  <c r="AV101" i="81" s="1"/>
  <c r="AH99" i="110"/>
  <c r="AV101" i="110" s="1"/>
  <c r="AH99" i="108"/>
  <c r="AV101" i="108" s="1"/>
  <c r="AH99" i="85"/>
  <c r="AV101" i="85" s="1"/>
  <c r="AH99" i="103"/>
  <c r="AV101" i="103" s="1"/>
  <c r="AH99" i="101"/>
  <c r="AV101" i="101" s="1"/>
  <c r="AH99" i="96"/>
  <c r="AV101" i="96" s="1"/>
  <c r="AH41" i="114"/>
  <c r="AV43" i="114" s="1"/>
  <c r="AH41" i="96"/>
  <c r="AV43" i="96" s="1"/>
  <c r="AH41" i="87"/>
  <c r="AV43" i="87" s="1"/>
  <c r="AH41" i="79"/>
  <c r="AV43" i="79" s="1"/>
  <c r="AH41" i="8"/>
  <c r="AV43" i="8" s="1"/>
  <c r="AH41" i="103"/>
  <c r="AV43" i="103" s="1"/>
  <c r="AH41" i="110"/>
  <c r="AV43" i="110" s="1"/>
  <c r="AH41" i="101"/>
  <c r="AV43" i="101" s="1"/>
  <c r="AH41" i="75"/>
  <c r="AV43" i="75" s="1"/>
  <c r="AH41" i="105"/>
  <c r="AV43" i="105" s="1"/>
  <c r="AH41" i="83"/>
  <c r="AV43" i="83" s="1"/>
  <c r="AH41" i="90"/>
  <c r="AV43" i="90" s="1"/>
  <c r="AH41" i="77"/>
  <c r="AV43" i="77" s="1"/>
  <c r="AH41" i="85"/>
  <c r="AV43" i="85" s="1"/>
  <c r="AH41" i="108"/>
  <c r="AV43" i="108" s="1"/>
  <c r="AH41" i="92"/>
  <c r="AV43" i="92" s="1"/>
  <c r="AH41" i="112"/>
  <c r="AV43" i="112" s="1"/>
  <c r="AH41" i="98"/>
  <c r="AV43" i="98" s="1"/>
  <c r="AH78" i="83"/>
  <c r="AV80" i="83" s="1"/>
  <c r="AH41" i="81"/>
  <c r="AV43" i="81" s="1"/>
  <c r="AH76" i="105"/>
  <c r="AV78" i="105" s="1"/>
  <c r="AH78" i="87"/>
  <c r="AV80" i="87" s="1"/>
  <c r="AH78" i="103"/>
  <c r="AV80" i="103" s="1"/>
  <c r="AH78" i="108"/>
  <c r="AV80" i="108" s="1"/>
  <c r="AH78" i="92"/>
  <c r="AV80" i="92" s="1"/>
  <c r="AH78" i="105"/>
  <c r="AV80" i="105" s="1"/>
  <c r="AH76" i="90"/>
  <c r="AV78" i="90" s="1"/>
  <c r="AH78" i="85"/>
  <c r="AV80" i="85" s="1"/>
  <c r="AH78" i="96"/>
  <c r="AV80" i="96" s="1"/>
  <c r="AH78" i="79"/>
  <c r="AV80" i="79" s="1"/>
  <c r="AH78" i="75"/>
  <c r="AV80" i="75" s="1"/>
  <c r="AH78" i="90"/>
  <c r="AV80" i="90" s="1"/>
  <c r="AH78" i="77"/>
  <c r="AV80" i="77" s="1"/>
  <c r="AH58" i="81"/>
  <c r="AV60" i="81" s="1"/>
  <c r="AH78" i="114"/>
  <c r="AV80" i="114" s="1"/>
  <c r="AH78" i="98"/>
  <c r="AV80" i="98" s="1"/>
  <c r="AH78" i="101"/>
  <c r="AV80" i="101" s="1"/>
  <c r="AH78" i="112"/>
  <c r="AV80" i="112" s="1"/>
  <c r="AH78" i="94"/>
  <c r="AV80" i="94" s="1"/>
  <c r="AH78" i="8"/>
  <c r="AV80" i="8" s="1"/>
  <c r="AH78" i="81"/>
  <c r="AV80" i="81" s="1"/>
  <c r="AH78" i="110"/>
  <c r="AV80" i="110" s="1"/>
  <c r="AH76" i="83"/>
  <c r="AV78" i="83" s="1"/>
  <c r="AH76" i="108"/>
  <c r="AV78" i="108" s="1"/>
  <c r="AH76" i="77"/>
  <c r="AV78" i="77" s="1"/>
  <c r="AH76" i="96"/>
  <c r="AV78" i="96" s="1"/>
  <c r="AH76" i="94"/>
  <c r="AV78" i="94" s="1"/>
  <c r="AH76" i="112"/>
  <c r="AV78" i="112" s="1"/>
  <c r="AH76" i="101"/>
  <c r="AV78" i="101" s="1"/>
  <c r="AH76" i="110"/>
  <c r="AV78" i="110" s="1"/>
  <c r="AH76" i="98"/>
  <c r="AV78" i="98" s="1"/>
  <c r="AH76" i="85"/>
  <c r="AV78" i="85" s="1"/>
  <c r="AH76" i="103"/>
  <c r="AV78" i="103" s="1"/>
  <c r="AH76" i="114"/>
  <c r="AV78" i="114" s="1"/>
  <c r="AH76" i="75"/>
  <c r="AV78" i="75" s="1"/>
  <c r="AH76" i="8"/>
  <c r="AV78" i="8" s="1"/>
  <c r="AH76" i="79"/>
  <c r="AV78" i="79" s="1"/>
  <c r="AH76" i="92"/>
  <c r="AV78" i="92" s="1"/>
  <c r="AH76" i="87"/>
  <c r="AV78" i="87" s="1"/>
  <c r="AH76" i="81"/>
  <c r="AV78" i="81" s="1"/>
  <c r="AH58" i="79"/>
  <c r="AV60" i="79" s="1"/>
  <c r="AH58" i="85"/>
  <c r="AV60" i="85" s="1"/>
  <c r="AH58" i="101"/>
  <c r="AV60" i="101" s="1"/>
  <c r="AH58" i="94"/>
  <c r="AV60" i="94" s="1"/>
  <c r="AH58" i="98"/>
  <c r="AV60" i="98" s="1"/>
  <c r="AH58" i="96"/>
  <c r="AV60" i="96" s="1"/>
  <c r="AH58" i="112"/>
  <c r="AV60" i="112" s="1"/>
  <c r="AH58" i="87"/>
  <c r="AV60" i="87" s="1"/>
  <c r="AH58" i="8"/>
  <c r="AV60" i="8" s="1"/>
  <c r="AH58" i="103"/>
  <c r="AV60" i="103" s="1"/>
  <c r="AH58" i="114"/>
  <c r="AV60" i="114" s="1"/>
  <c r="AH58" i="110"/>
  <c r="AV60" i="110" s="1"/>
  <c r="AH58" i="105"/>
  <c r="AV60" i="105" s="1"/>
  <c r="AH58" i="83"/>
  <c r="AV60" i="83" s="1"/>
  <c r="AH58" i="75"/>
  <c r="AV60" i="75" s="1"/>
  <c r="AH58" i="77"/>
  <c r="AV60" i="77" s="1"/>
  <c r="AH58" i="108"/>
  <c r="AV60" i="108" s="1"/>
  <c r="AH58" i="92"/>
  <c r="AV60" i="92" s="1"/>
  <c r="AH58" i="90"/>
  <c r="AV60" i="90" s="1"/>
  <c r="AH18" i="87"/>
  <c r="AV20" i="87" s="1"/>
  <c r="AH18" i="92"/>
  <c r="AV20" i="92" s="1"/>
  <c r="AH18" i="108"/>
  <c r="AV20" i="108" s="1"/>
  <c r="AH18" i="8"/>
  <c r="AV20" i="8" s="1"/>
  <c r="AH18" i="83"/>
  <c r="AV20" i="83" s="1"/>
  <c r="AH18" i="90"/>
  <c r="AV20" i="90" s="1"/>
  <c r="AH18" i="103"/>
  <c r="AV20" i="103" s="1"/>
  <c r="AH18" i="114"/>
  <c r="AV20" i="114" s="1"/>
  <c r="AH18" i="98"/>
  <c r="AV20" i="98" s="1"/>
  <c r="AH18" i="75"/>
  <c r="AV20" i="75" s="1"/>
  <c r="AH18" i="101"/>
  <c r="AV20" i="101" s="1"/>
  <c r="AH18" i="94"/>
  <c r="AV20" i="94" s="1"/>
  <c r="AH18" i="96"/>
  <c r="AV20" i="96" s="1"/>
  <c r="AH18" i="85"/>
  <c r="AV20" i="85" s="1"/>
  <c r="AH18" i="81"/>
  <c r="AV20" i="81" s="1"/>
  <c r="AH18" i="105"/>
  <c r="AV20" i="105" s="1"/>
  <c r="AH18" i="77"/>
  <c r="AV20" i="77" s="1"/>
  <c r="AH18" i="110"/>
  <c r="AV20" i="110" s="1"/>
  <c r="AH18" i="79"/>
  <c r="AV20" i="79" s="1"/>
  <c r="AH18" i="112"/>
  <c r="AV20" i="112" s="1"/>
  <c r="AH98" i="101"/>
  <c r="AV100" i="101" s="1"/>
  <c r="AH98" i="110"/>
  <c r="AV100" i="110" s="1"/>
  <c r="AH98" i="105"/>
  <c r="AV100" i="105" s="1"/>
  <c r="AH98" i="81"/>
  <c r="AV100" i="81" s="1"/>
  <c r="AH98" i="85"/>
  <c r="AV100" i="85" s="1"/>
  <c r="AH98" i="90"/>
  <c r="AV100" i="90" s="1"/>
  <c r="AH98" i="92"/>
  <c r="AV100" i="92" s="1"/>
  <c r="AH98" i="96"/>
  <c r="AV100" i="96" s="1"/>
  <c r="AH98" i="75"/>
  <c r="AV100" i="75" s="1"/>
  <c r="AH98" i="79"/>
  <c r="AV100" i="79" s="1"/>
  <c r="AH98" i="83"/>
  <c r="AV100" i="83" s="1"/>
  <c r="AH98" i="8"/>
  <c r="AV100" i="8" s="1"/>
  <c r="AH98" i="94"/>
  <c r="AV100" i="94" s="1"/>
  <c r="AH98" i="87"/>
  <c r="AV100" i="87" s="1"/>
  <c r="AH98" i="77"/>
  <c r="AV100" i="77" s="1"/>
  <c r="AH98" i="98"/>
  <c r="AV100" i="98" s="1"/>
  <c r="AH98" i="112"/>
  <c r="AV100" i="112" s="1"/>
  <c r="AH98" i="103"/>
  <c r="AV100" i="103" s="1"/>
  <c r="AH98" i="114"/>
  <c r="AV100" i="114" s="1"/>
  <c r="AH70" i="83"/>
  <c r="AV72" i="83" s="1"/>
  <c r="AH70" i="94"/>
  <c r="AV72" i="94" s="1"/>
  <c r="AH70" i="85"/>
  <c r="AV72" i="85" s="1"/>
  <c r="AH70" i="77"/>
  <c r="AV72" i="77" s="1"/>
  <c r="AH70" i="103"/>
  <c r="AV72" i="103" s="1"/>
  <c r="AH70" i="79"/>
  <c r="AV72" i="79" s="1"/>
  <c r="AH70" i="98"/>
  <c r="AV72" i="98" s="1"/>
  <c r="AH70" i="8"/>
  <c r="AV72" i="8" s="1"/>
  <c r="AH70" i="92"/>
  <c r="AV72" i="92" s="1"/>
  <c r="AH70" i="105"/>
  <c r="AV72" i="105" s="1"/>
  <c r="AH70" i="96"/>
  <c r="AV72" i="96" s="1"/>
  <c r="AH70" i="101"/>
  <c r="AV72" i="101" s="1"/>
  <c r="AH70" i="112"/>
  <c r="AV72" i="112" s="1"/>
  <c r="AH70" i="87"/>
  <c r="AV72" i="87" s="1"/>
  <c r="AH70" i="114"/>
  <c r="AV72" i="114" s="1"/>
  <c r="AH70" i="108"/>
  <c r="AV72" i="108" s="1"/>
  <c r="AH70" i="90"/>
  <c r="AV72" i="90" s="1"/>
  <c r="AH70" i="75"/>
  <c r="AV72" i="75" s="1"/>
  <c r="AH70" i="110"/>
  <c r="AV72" i="110" s="1"/>
  <c r="AH70" i="81"/>
  <c r="AV72" i="81" s="1"/>
  <c r="AH91" i="81"/>
  <c r="AV93" i="81" s="1"/>
  <c r="AH91" i="98"/>
  <c r="AV93" i="98" s="1"/>
  <c r="AH91" i="8"/>
  <c r="AV93" i="8" s="1"/>
  <c r="AH91" i="75"/>
  <c r="AV93" i="75" s="1"/>
  <c r="AH91" i="87"/>
  <c r="AV93" i="87" s="1"/>
  <c r="AH91" i="90"/>
  <c r="AV93" i="90" s="1"/>
  <c r="AH91" i="79"/>
  <c r="AV93" i="79" s="1"/>
  <c r="AH91" i="77"/>
  <c r="AV93" i="77" s="1"/>
  <c r="AH91" i="96"/>
  <c r="AV93" i="96" s="1"/>
  <c r="AH91" i="101"/>
  <c r="AV93" i="101" s="1"/>
  <c r="AH91" i="85"/>
  <c r="AV93" i="85" s="1"/>
  <c r="AH91" i="83"/>
  <c r="AV93" i="83" s="1"/>
  <c r="AH91" i="103"/>
  <c r="AV93" i="103" s="1"/>
  <c r="AH91" i="110"/>
  <c r="AV93" i="110" s="1"/>
  <c r="AH91" i="105"/>
  <c r="AV93" i="105" s="1"/>
  <c r="AH91" i="114"/>
  <c r="AV93" i="114" s="1"/>
  <c r="AH91" i="108"/>
  <c r="AV93" i="108" s="1"/>
  <c r="AH91" i="94"/>
  <c r="AV93" i="94" s="1"/>
  <c r="AH91" i="112"/>
  <c r="AV93" i="112" s="1"/>
  <c r="AH91" i="92"/>
  <c r="AV93" i="92" s="1"/>
  <c r="AH90" i="114"/>
  <c r="AV92" i="114" s="1"/>
  <c r="AH82" i="94"/>
  <c r="AV84" i="94" s="1"/>
  <c r="AH102" i="85"/>
  <c r="AV104" i="85" s="1"/>
  <c r="AH102" i="90"/>
  <c r="AV104" i="90" s="1"/>
  <c r="AH102" i="112"/>
  <c r="AV104" i="112" s="1"/>
  <c r="AH102" i="81"/>
  <c r="AV104" i="81" s="1"/>
  <c r="AH102" i="110"/>
  <c r="AV104" i="110" s="1"/>
  <c r="AH102" i="92"/>
  <c r="AV104" i="92" s="1"/>
  <c r="AH81" i="101"/>
  <c r="AV83" i="101" s="1"/>
  <c r="AH102" i="96"/>
  <c r="AV104" i="96" s="1"/>
  <c r="AH102" i="103"/>
  <c r="AV104" i="103" s="1"/>
  <c r="AH102" i="83"/>
  <c r="AV104" i="83" s="1"/>
  <c r="AH102" i="105"/>
  <c r="AV104" i="105" s="1"/>
  <c r="AH102" i="114"/>
  <c r="AV104" i="114" s="1"/>
  <c r="AH102" i="101"/>
  <c r="AV104" i="101" s="1"/>
  <c r="AH82" i="79"/>
  <c r="AV84" i="79" s="1"/>
  <c r="AH82" i="81"/>
  <c r="AV84" i="81" s="1"/>
  <c r="AH102" i="75"/>
  <c r="AV104" i="75" s="1"/>
  <c r="AH102" i="108"/>
  <c r="AV104" i="108" s="1"/>
  <c r="AH82" i="98"/>
  <c r="AV84" i="98" s="1"/>
  <c r="AH81" i="112"/>
  <c r="AV83" i="112" s="1"/>
  <c r="AH102" i="77"/>
  <c r="AV104" i="77" s="1"/>
  <c r="AH102" i="94"/>
  <c r="AV104" i="94" s="1"/>
  <c r="AH102" i="98"/>
  <c r="AV104" i="98" s="1"/>
  <c r="AH102" i="79"/>
  <c r="AV104" i="79" s="1"/>
  <c r="AH102" i="87"/>
  <c r="AV104" i="87" s="1"/>
  <c r="AH102" i="8"/>
  <c r="AV104" i="8" s="1"/>
  <c r="AH82" i="92"/>
  <c r="AV84" i="92" s="1"/>
  <c r="AH82" i="77"/>
  <c r="AV84" i="77" s="1"/>
  <c r="AH82" i="8"/>
  <c r="AV84" i="8" s="1"/>
  <c r="AH81" i="8"/>
  <c r="AV83" i="8" s="1"/>
  <c r="AH82" i="87"/>
  <c r="AV84" i="87" s="1"/>
  <c r="AH82" i="96"/>
  <c r="AV84" i="96" s="1"/>
  <c r="AH81" i="103"/>
  <c r="AV83" i="103" s="1"/>
  <c r="AH81" i="94"/>
  <c r="AV83" i="94" s="1"/>
  <c r="AH82" i="114"/>
  <c r="AV84" i="114" s="1"/>
  <c r="AH82" i="112"/>
  <c r="AV84" i="112" s="1"/>
  <c r="AH82" i="85"/>
  <c r="AV84" i="85" s="1"/>
  <c r="AH82" i="75"/>
  <c r="AV84" i="75" s="1"/>
  <c r="AH82" i="110"/>
  <c r="AV84" i="110" s="1"/>
  <c r="AH82" i="101"/>
  <c r="AV84" i="101" s="1"/>
  <c r="AH82" i="90"/>
  <c r="AV84" i="90" s="1"/>
  <c r="AH82" i="83"/>
  <c r="AV84" i="83" s="1"/>
  <c r="AH81" i="98"/>
  <c r="AV83" i="98" s="1"/>
  <c r="AH81" i="87"/>
  <c r="AV83" i="87" s="1"/>
  <c r="AH81" i="81"/>
  <c r="AV83" i="81" s="1"/>
  <c r="AH81" i="110"/>
  <c r="AV83" i="110" s="1"/>
  <c r="AH82" i="108"/>
  <c r="AV84" i="108" s="1"/>
  <c r="AH82" i="103"/>
  <c r="AV84" i="103" s="1"/>
  <c r="AH81" i="77"/>
  <c r="AV83" i="77" s="1"/>
  <c r="AH82" i="105"/>
  <c r="AV84" i="105" s="1"/>
  <c r="AH81" i="105"/>
  <c r="AV83" i="105" s="1"/>
  <c r="AH81" i="75"/>
  <c r="AV83" i="75" s="1"/>
  <c r="AH81" i="79"/>
  <c r="AV83" i="79" s="1"/>
  <c r="AH81" i="92"/>
  <c r="AV83" i="92" s="1"/>
  <c r="AH81" i="83"/>
  <c r="AV83" i="83" s="1"/>
  <c r="AH81" i="85"/>
  <c r="AV83" i="85" s="1"/>
  <c r="AH81" i="108"/>
  <c r="AV83" i="108" s="1"/>
  <c r="AH81" i="90"/>
  <c r="AV83" i="90" s="1"/>
  <c r="AH81" i="114"/>
  <c r="AV83" i="114" s="1"/>
  <c r="AH81" i="96"/>
  <c r="AV83" i="96" s="1"/>
  <c r="AH60" i="75"/>
  <c r="AV62" i="75" s="1"/>
  <c r="AH60" i="110"/>
  <c r="AV62" i="110" s="1"/>
  <c r="AH60" i="114"/>
  <c r="AV62" i="114" s="1"/>
  <c r="AH60" i="92"/>
  <c r="AV62" i="92" s="1"/>
  <c r="AH60" i="8"/>
  <c r="AV62" i="8" s="1"/>
  <c r="AH60" i="83"/>
  <c r="AV62" i="83" s="1"/>
  <c r="AH60" i="87"/>
  <c r="AV62" i="87" s="1"/>
  <c r="AH60" i="94"/>
  <c r="AV62" i="94" s="1"/>
  <c r="AH60" i="112"/>
  <c r="AV62" i="112" s="1"/>
  <c r="AH60" i="101"/>
  <c r="AV62" i="101" s="1"/>
  <c r="AH60" i="96"/>
  <c r="AV62" i="96" s="1"/>
  <c r="AH60" i="81"/>
  <c r="AV62" i="81" s="1"/>
  <c r="AH60" i="77"/>
  <c r="AV62" i="77" s="1"/>
  <c r="AH60" i="85"/>
  <c r="AV62" i="85" s="1"/>
  <c r="AH60" i="79"/>
  <c r="AV62" i="79" s="1"/>
  <c r="AH60" i="108"/>
  <c r="AV62" i="108" s="1"/>
  <c r="AH60" i="103"/>
  <c r="AV62" i="103" s="1"/>
  <c r="AH60" i="98"/>
  <c r="AV62" i="98" s="1"/>
  <c r="AH60" i="90"/>
  <c r="AV62" i="90" s="1"/>
  <c r="AH60" i="105"/>
  <c r="AV62" i="105" s="1"/>
  <c r="AH85" i="112"/>
  <c r="AV87" i="112" s="1"/>
  <c r="AH38" i="108"/>
  <c r="AV40" i="108" s="1"/>
  <c r="AH85" i="85"/>
  <c r="AV87" i="85" s="1"/>
  <c r="AH85" i="103"/>
  <c r="AV87" i="103" s="1"/>
  <c r="AH85" i="79"/>
  <c r="AV87" i="79" s="1"/>
  <c r="AH85" i="83"/>
  <c r="AV87" i="83" s="1"/>
  <c r="AH85" i="105"/>
  <c r="AV87" i="105" s="1"/>
  <c r="AH85" i="108"/>
  <c r="AV87" i="108" s="1"/>
  <c r="AH85" i="92"/>
  <c r="AV87" i="92" s="1"/>
  <c r="AH85" i="77"/>
  <c r="AV87" i="77" s="1"/>
  <c r="AH85" i="8"/>
  <c r="AV87" i="8" s="1"/>
  <c r="AH85" i="94"/>
  <c r="AV87" i="94" s="1"/>
  <c r="AH85" i="90"/>
  <c r="AV87" i="90" s="1"/>
  <c r="AH85" i="87"/>
  <c r="AV87" i="87" s="1"/>
  <c r="AH85" i="101"/>
  <c r="AV87" i="101" s="1"/>
  <c r="AH85" i="75"/>
  <c r="AV87" i="75" s="1"/>
  <c r="AH85" i="114"/>
  <c r="AV87" i="114" s="1"/>
  <c r="AH85" i="96"/>
  <c r="AV87" i="96" s="1"/>
  <c r="AH85" i="98"/>
  <c r="AV87" i="98" s="1"/>
  <c r="AH85" i="81"/>
  <c r="AV87" i="81" s="1"/>
  <c r="AH85" i="110"/>
  <c r="AV87" i="110" s="1"/>
  <c r="AH38" i="110"/>
  <c r="AV40" i="110" s="1"/>
  <c r="AH38" i="98"/>
  <c r="AV40" i="98" s="1"/>
  <c r="AH38" i="81"/>
  <c r="AV40" i="81" s="1"/>
  <c r="AH38" i="83"/>
  <c r="AV40" i="83" s="1"/>
  <c r="AH38" i="8"/>
  <c r="AV40" i="8" s="1"/>
  <c r="AH38" i="114"/>
  <c r="AV40" i="114" s="1"/>
  <c r="AH38" i="90"/>
  <c r="AV40" i="90" s="1"/>
  <c r="AH38" i="112"/>
  <c r="AV40" i="112" s="1"/>
  <c r="AH38" i="103"/>
  <c r="AV40" i="103" s="1"/>
  <c r="AH38" i="105"/>
  <c r="AV40" i="105" s="1"/>
  <c r="AH38" i="96"/>
  <c r="AV40" i="96" s="1"/>
  <c r="AH38" i="94"/>
  <c r="AV40" i="94" s="1"/>
  <c r="AH38" i="101"/>
  <c r="AV40" i="101" s="1"/>
  <c r="AH38" i="75"/>
  <c r="AV40" i="75" s="1"/>
  <c r="AH38" i="87"/>
  <c r="AV40" i="87" s="1"/>
  <c r="AH38" i="77"/>
  <c r="AV40" i="77" s="1"/>
  <c r="AH38" i="92"/>
  <c r="AV40" i="92" s="1"/>
  <c r="AH38" i="85"/>
  <c r="AV40" i="85" s="1"/>
  <c r="AH38" i="79"/>
  <c r="AV40" i="79" s="1"/>
  <c r="J6" i="115"/>
  <c r="AH95" i="96"/>
  <c r="AV97" i="96" s="1"/>
  <c r="AH5" i="90"/>
  <c r="AV7" i="90" s="1"/>
  <c r="AH5" i="98"/>
  <c r="AV7" i="98" s="1"/>
  <c r="AH5" i="94"/>
  <c r="AV7" i="94" s="1"/>
  <c r="AH5" i="101"/>
  <c r="AV7" i="101" s="1"/>
  <c r="AH5" i="112"/>
  <c r="AV7" i="112" s="1"/>
  <c r="AH5" i="79"/>
  <c r="AV7" i="79" s="1"/>
  <c r="AH5" i="8"/>
  <c r="AV7" i="8" s="1"/>
  <c r="AH5" i="96"/>
  <c r="AV7" i="96" s="1"/>
  <c r="AH5" i="114"/>
  <c r="AV7" i="114" s="1"/>
  <c r="AH5" i="77"/>
  <c r="AV7" i="77" s="1"/>
  <c r="AH5" i="75"/>
  <c r="AV7" i="75" s="1"/>
  <c r="AH5" i="83"/>
  <c r="AV7" i="83" s="1"/>
  <c r="AH5" i="110"/>
  <c r="AV7" i="110" s="1"/>
  <c r="AH5" i="85"/>
  <c r="AV7" i="85" s="1"/>
  <c r="AH5" i="108"/>
  <c r="AV7" i="108" s="1"/>
  <c r="AH5" i="92"/>
  <c r="AV7" i="92" s="1"/>
  <c r="AH5" i="87"/>
  <c r="AV7" i="87" s="1"/>
  <c r="AH5" i="103"/>
  <c r="AV7" i="103" s="1"/>
  <c r="AH5" i="105"/>
  <c r="AV7" i="105" s="1"/>
  <c r="AH5" i="81"/>
  <c r="AV7" i="81" s="1"/>
  <c r="AH27" i="92"/>
  <c r="AV29" i="92" s="1"/>
  <c r="AH27" i="90"/>
  <c r="AV29" i="90" s="1"/>
  <c r="AH27" i="94"/>
  <c r="AV29" i="94" s="1"/>
  <c r="AH27" i="75"/>
  <c r="AV29" i="75" s="1"/>
  <c r="AH27" i="103"/>
  <c r="AV29" i="103" s="1"/>
  <c r="AH27" i="101"/>
  <c r="AV29" i="101" s="1"/>
  <c r="AH27" i="108"/>
  <c r="AV29" i="108" s="1"/>
  <c r="AH27" i="114"/>
  <c r="AV29" i="114" s="1"/>
  <c r="AH27" i="81"/>
  <c r="AV29" i="81" s="1"/>
  <c r="AH27" i="112"/>
  <c r="AV29" i="112" s="1"/>
  <c r="AH27" i="8"/>
  <c r="AV29" i="8" s="1"/>
  <c r="AH27" i="110"/>
  <c r="AV29" i="110" s="1"/>
  <c r="AH27" i="85"/>
  <c r="AV29" i="85" s="1"/>
  <c r="AH27" i="77"/>
  <c r="AV29" i="77" s="1"/>
  <c r="AH27" i="79"/>
  <c r="AV29" i="79" s="1"/>
  <c r="AH27" i="105"/>
  <c r="AV29" i="105" s="1"/>
  <c r="AH27" i="98"/>
  <c r="AV29" i="98" s="1"/>
  <c r="AH27" i="87"/>
  <c r="AV29" i="87" s="1"/>
  <c r="AH27" i="83"/>
  <c r="AV29" i="83" s="1"/>
  <c r="AH27" i="96"/>
  <c r="AV29" i="96" s="1"/>
  <c r="AH28" i="79"/>
  <c r="AV30" i="79" s="1"/>
  <c r="AH28" i="8"/>
  <c r="AV30" i="8" s="1"/>
  <c r="AH28" i="108"/>
  <c r="AV30" i="108" s="1"/>
  <c r="AH28" i="83"/>
  <c r="AV30" i="83" s="1"/>
  <c r="AH28" i="103"/>
  <c r="AV30" i="103" s="1"/>
  <c r="AH28" i="105"/>
  <c r="AV30" i="105" s="1"/>
  <c r="AH28" i="114"/>
  <c r="AV30" i="114" s="1"/>
  <c r="AH28" i="75"/>
  <c r="AV30" i="75" s="1"/>
  <c r="AH28" i="96"/>
  <c r="AV30" i="96" s="1"/>
  <c r="AH95" i="87"/>
  <c r="AV97" i="87" s="1"/>
  <c r="AH95" i="83"/>
  <c r="AV97" i="83" s="1"/>
  <c r="AH95" i="8"/>
  <c r="AV97" i="8" s="1"/>
  <c r="AH95" i="85"/>
  <c r="AV97" i="85" s="1"/>
  <c r="AH95" i="77"/>
  <c r="AV97" i="77" s="1"/>
  <c r="AH95" i="75"/>
  <c r="AV97" i="75" s="1"/>
  <c r="AH95" i="94"/>
  <c r="AV97" i="94" s="1"/>
  <c r="AH95" i="79"/>
  <c r="AV97" i="79" s="1"/>
  <c r="AH95" i="81"/>
  <c r="AV97" i="81" s="1"/>
  <c r="AH44" i="105"/>
  <c r="AV46" i="105" s="1"/>
  <c r="AH95" i="112"/>
  <c r="AV97" i="112" s="1"/>
  <c r="AH84" i="94"/>
  <c r="AV86" i="94" s="1"/>
  <c r="AH95" i="105"/>
  <c r="AV97" i="105" s="1"/>
  <c r="AH95" i="110"/>
  <c r="AV97" i="110" s="1"/>
  <c r="AH95" i="92"/>
  <c r="AV97" i="92" s="1"/>
  <c r="AH95" i="108"/>
  <c r="AV97" i="108" s="1"/>
  <c r="AH95" i="103"/>
  <c r="AV97" i="103" s="1"/>
  <c r="AH95" i="98"/>
  <c r="AV97" i="98" s="1"/>
  <c r="AH95" i="114"/>
  <c r="AV97" i="114" s="1"/>
  <c r="AH63" i="94"/>
  <c r="AV65" i="94" s="1"/>
  <c r="AH63" i="114"/>
  <c r="AV65" i="114" s="1"/>
  <c r="AH95" i="101"/>
  <c r="AV97" i="101" s="1"/>
  <c r="AH95" i="90"/>
  <c r="AV97" i="90" s="1"/>
  <c r="AH63" i="112"/>
  <c r="AV65" i="112" s="1"/>
  <c r="AH63" i="85"/>
  <c r="AV65" i="85" s="1"/>
  <c r="AH63" i="87"/>
  <c r="AV65" i="87" s="1"/>
  <c r="AH33" i="83"/>
  <c r="AV35" i="83" s="1"/>
  <c r="AH33" i="81"/>
  <c r="AV35" i="81" s="1"/>
  <c r="AH63" i="8"/>
  <c r="AV65" i="8" s="1"/>
  <c r="AH44" i="85"/>
  <c r="AV46" i="85" s="1"/>
  <c r="AH63" i="83"/>
  <c r="AV65" i="83" s="1"/>
  <c r="AH44" i="101"/>
  <c r="AV46" i="101" s="1"/>
  <c r="AH63" i="90"/>
  <c r="AV65" i="90" s="1"/>
  <c r="AH44" i="110"/>
  <c r="AV46" i="110" s="1"/>
  <c r="AH44" i="81"/>
  <c r="AV46" i="81" s="1"/>
  <c r="AH63" i="101"/>
  <c r="AV65" i="101" s="1"/>
  <c r="AH33" i="75"/>
  <c r="AV35" i="75" s="1"/>
  <c r="AH63" i="108"/>
  <c r="AV65" i="108" s="1"/>
  <c r="AH63" i="96"/>
  <c r="AV65" i="96" s="1"/>
  <c r="AH63" i="81"/>
  <c r="AV65" i="81" s="1"/>
  <c r="AH63" i="92"/>
  <c r="AV65" i="92" s="1"/>
  <c r="AH63" i="75"/>
  <c r="AV65" i="75" s="1"/>
  <c r="AH63" i="79"/>
  <c r="AV65" i="79" s="1"/>
  <c r="AH63" i="110"/>
  <c r="AV65" i="110" s="1"/>
  <c r="AH63" i="77"/>
  <c r="AV65" i="77" s="1"/>
  <c r="AH63" i="105"/>
  <c r="AV65" i="105" s="1"/>
  <c r="AH63" i="98"/>
  <c r="AV65" i="98" s="1"/>
  <c r="AH63" i="103"/>
  <c r="AV65" i="103" s="1"/>
  <c r="AH44" i="87"/>
  <c r="AV46" i="87" s="1"/>
  <c r="AH44" i="83"/>
  <c r="AV46" i="83" s="1"/>
  <c r="AH33" i="87"/>
  <c r="AV35" i="87" s="1"/>
  <c r="AH44" i="103"/>
  <c r="AV46" i="103" s="1"/>
  <c r="AH44" i="98"/>
  <c r="AV46" i="98" s="1"/>
  <c r="AH44" i="8"/>
  <c r="AV46" i="8" s="1"/>
  <c r="AH33" i="108"/>
  <c r="AV35" i="108" s="1"/>
  <c r="AH33" i="114"/>
  <c r="AV35" i="114" s="1"/>
  <c r="AH44" i="94"/>
  <c r="AV46" i="94" s="1"/>
  <c r="AH33" i="101"/>
  <c r="AV35" i="101" s="1"/>
  <c r="AH44" i="108"/>
  <c r="AV46" i="108" s="1"/>
  <c r="AH33" i="77"/>
  <c r="AV35" i="77" s="1"/>
  <c r="AH33" i="96"/>
  <c r="AV35" i="96" s="1"/>
  <c r="AH44" i="79"/>
  <c r="AV46" i="79" s="1"/>
  <c r="AH33" i="103"/>
  <c r="AV35" i="103" s="1"/>
  <c r="AH44" i="77"/>
  <c r="AV46" i="77" s="1"/>
  <c r="AH33" i="94"/>
  <c r="AV35" i="94" s="1"/>
  <c r="AH33" i="112"/>
  <c r="AV35" i="112" s="1"/>
  <c r="AH44" i="96"/>
  <c r="AV46" i="96" s="1"/>
  <c r="AH44" i="90"/>
  <c r="AV46" i="90" s="1"/>
  <c r="AH44" i="114"/>
  <c r="AV46" i="114" s="1"/>
  <c r="AH44" i="92"/>
  <c r="AV46" i="92" s="1"/>
  <c r="AH44" i="75"/>
  <c r="AV46" i="75" s="1"/>
  <c r="AH44" i="112"/>
  <c r="AV46" i="112" s="1"/>
  <c r="AH33" i="8"/>
  <c r="AV35" i="8" s="1"/>
  <c r="AH33" i="90"/>
  <c r="AV35" i="90" s="1"/>
  <c r="AH33" i="85"/>
  <c r="AV35" i="85" s="1"/>
  <c r="AH33" i="105"/>
  <c r="AV35" i="105" s="1"/>
  <c r="AH33" i="110"/>
  <c r="AV35" i="110" s="1"/>
  <c r="AH33" i="98"/>
  <c r="AV35" i="98" s="1"/>
  <c r="AH33" i="92"/>
  <c r="AV35" i="92" s="1"/>
  <c r="AH33" i="79"/>
  <c r="AV35" i="79" s="1"/>
  <c r="AH22" i="112"/>
  <c r="AV24" i="112" s="1"/>
  <c r="AH22" i="90"/>
  <c r="AV24" i="90" s="1"/>
  <c r="AH21" i="101"/>
  <c r="AV23" i="101" s="1"/>
  <c r="AH6" i="87"/>
  <c r="AV8" i="87" s="1"/>
  <c r="AH22" i="79"/>
  <c r="AV24" i="79" s="1"/>
  <c r="AH21" i="90"/>
  <c r="AV23" i="90" s="1"/>
  <c r="AH22" i="105"/>
  <c r="AV24" i="105" s="1"/>
  <c r="AH22" i="103"/>
  <c r="AV24" i="103" s="1"/>
  <c r="AH21" i="75"/>
  <c r="AV23" i="75" s="1"/>
  <c r="AH21" i="105"/>
  <c r="AV23" i="105" s="1"/>
  <c r="AH21" i="83"/>
  <c r="AV23" i="83" s="1"/>
  <c r="AH22" i="83"/>
  <c r="AV24" i="83" s="1"/>
  <c r="AH21" i="114"/>
  <c r="AV23" i="114" s="1"/>
  <c r="AH22" i="94"/>
  <c r="AV24" i="94" s="1"/>
  <c r="AH21" i="96"/>
  <c r="AV23" i="96" s="1"/>
  <c r="AH22" i="98"/>
  <c r="AV24" i="98" s="1"/>
  <c r="AH21" i="108"/>
  <c r="AV23" i="108" s="1"/>
  <c r="AH21" i="81"/>
  <c r="AV23" i="81" s="1"/>
  <c r="AH22" i="77"/>
  <c r="AV24" i="77" s="1"/>
  <c r="AH21" i="87"/>
  <c r="AV23" i="87" s="1"/>
  <c r="AH21" i="77"/>
  <c r="AV23" i="77" s="1"/>
  <c r="AH22" i="75"/>
  <c r="AV24" i="75" s="1"/>
  <c r="AH21" i="92"/>
  <c r="AV23" i="92" s="1"/>
  <c r="AH21" i="79"/>
  <c r="AV23" i="79" s="1"/>
  <c r="AH21" i="8"/>
  <c r="AV23" i="8" s="1"/>
  <c r="AH21" i="110"/>
  <c r="AV23" i="110" s="1"/>
  <c r="AH21" i="85"/>
  <c r="AV23" i="85" s="1"/>
  <c r="AH21" i="112"/>
  <c r="AV23" i="112" s="1"/>
  <c r="AH21" i="94"/>
  <c r="AV23" i="94" s="1"/>
  <c r="AH21" i="98"/>
  <c r="AV23" i="98" s="1"/>
  <c r="AH21" i="103"/>
  <c r="AV23" i="103" s="1"/>
  <c r="AH22" i="108"/>
  <c r="AV24" i="108" s="1"/>
  <c r="AH22" i="110"/>
  <c r="AV24" i="110" s="1"/>
  <c r="AH22" i="85"/>
  <c r="AV24" i="85" s="1"/>
  <c r="AH22" i="81"/>
  <c r="AV24" i="81" s="1"/>
  <c r="AH22" i="87"/>
  <c r="AV24" i="87" s="1"/>
  <c r="AH22" i="8"/>
  <c r="AV24" i="8" s="1"/>
  <c r="AH22" i="92"/>
  <c r="AV24" i="92" s="1"/>
  <c r="AH22" i="114"/>
  <c r="AV24" i="114" s="1"/>
  <c r="AH22" i="101"/>
  <c r="AV24" i="101" s="1"/>
  <c r="AH22" i="96"/>
  <c r="AV24" i="96" s="1"/>
  <c r="AH6" i="96"/>
  <c r="AV8" i="96" s="1"/>
  <c r="AH6" i="98"/>
  <c r="AV8" i="98" s="1"/>
  <c r="AH6" i="8"/>
  <c r="AV8" i="8" s="1"/>
  <c r="AH16" i="92"/>
  <c r="AV18" i="92" s="1"/>
  <c r="AH6" i="108"/>
  <c r="AV8" i="108" s="1"/>
  <c r="AH6" i="79"/>
  <c r="AV8" i="79" s="1"/>
  <c r="AH6" i="90"/>
  <c r="AV8" i="90" s="1"/>
  <c r="AH6" i="110"/>
  <c r="AV8" i="110" s="1"/>
  <c r="AH6" i="77"/>
  <c r="AV8" i="77" s="1"/>
  <c r="AH6" i="105"/>
  <c r="AV8" i="105" s="1"/>
  <c r="AH6" i="101"/>
  <c r="AV8" i="101" s="1"/>
  <c r="AH6" i="94"/>
  <c r="AV8" i="94" s="1"/>
  <c r="AH6" i="75"/>
  <c r="AV8" i="75" s="1"/>
  <c r="AH6" i="92"/>
  <c r="AV8" i="92" s="1"/>
  <c r="AH6" i="114"/>
  <c r="AV8" i="114" s="1"/>
  <c r="AH16" i="90"/>
  <c r="AV18" i="90" s="1"/>
  <c r="AH16" i="98"/>
  <c r="AV18" i="98" s="1"/>
  <c r="AH6" i="112"/>
  <c r="AV8" i="112" s="1"/>
  <c r="B27" i="113"/>
  <c r="AH16" i="87"/>
  <c r="AV18" i="87" s="1"/>
  <c r="AH6" i="85"/>
  <c r="AV8" i="85" s="1"/>
  <c r="AH6" i="103"/>
  <c r="AV8" i="103" s="1"/>
  <c r="AH6" i="83"/>
  <c r="AV8" i="83" s="1"/>
  <c r="AH6" i="81"/>
  <c r="AV8" i="81" s="1"/>
  <c r="AH16" i="114"/>
  <c r="AV18" i="114" s="1"/>
  <c r="AH16" i="110"/>
  <c r="AV18" i="110" s="1"/>
  <c r="AH16" i="79"/>
  <c r="AV18" i="79" s="1"/>
  <c r="AH16" i="96"/>
  <c r="AV18" i="96" s="1"/>
  <c r="AH16" i="8"/>
  <c r="AV18" i="8" s="1"/>
  <c r="AH16" i="112"/>
  <c r="AV18" i="112" s="1"/>
  <c r="AH16" i="83"/>
  <c r="AV18" i="83" s="1"/>
  <c r="AH16" i="77"/>
  <c r="AV18" i="77" s="1"/>
  <c r="AH16" i="101"/>
  <c r="AV18" i="101" s="1"/>
  <c r="AH16" i="108"/>
  <c r="AV18" i="108" s="1"/>
  <c r="AH16" i="85"/>
  <c r="AV18" i="85" s="1"/>
  <c r="AH16" i="81"/>
  <c r="AV18" i="81" s="1"/>
  <c r="AH16" i="75"/>
  <c r="AV18" i="75" s="1"/>
  <c r="AH16" i="94"/>
  <c r="AV18" i="94" s="1"/>
  <c r="AH16" i="103"/>
  <c r="AV18" i="103" s="1"/>
  <c r="AH16" i="105"/>
  <c r="AV18" i="105" s="1"/>
  <c r="B27" i="115"/>
  <c r="AH56" i="75"/>
  <c r="AV58" i="75" s="1"/>
  <c r="AH68" i="79"/>
  <c r="AV70" i="79" s="1"/>
  <c r="AH45" i="101"/>
  <c r="AV47" i="101" s="1"/>
  <c r="AH35" i="77"/>
  <c r="AV37" i="77" s="1"/>
  <c r="AH56" i="81"/>
  <c r="AV58" i="81" s="1"/>
  <c r="AH11" i="75"/>
  <c r="AV13" i="75" s="1"/>
  <c r="C55" i="97"/>
  <c r="AH59" i="92"/>
  <c r="AV61" i="92" s="1"/>
  <c r="AH11" i="103"/>
  <c r="AV13" i="103" s="1"/>
  <c r="AH54" i="108"/>
  <c r="AV56" i="108" s="1"/>
  <c r="AH45" i="81"/>
  <c r="AV47" i="81" s="1"/>
  <c r="AH68" i="77"/>
  <c r="AV70" i="77" s="1"/>
  <c r="AH75" i="108"/>
  <c r="AV77" i="108" s="1"/>
  <c r="AH88" i="105"/>
  <c r="AV90" i="105" s="1"/>
  <c r="AH34" i="103"/>
  <c r="AV36" i="103" s="1"/>
  <c r="AH75" i="94"/>
  <c r="AV77" i="94" s="1"/>
  <c r="AH36" i="83"/>
  <c r="AV38" i="83" s="1"/>
  <c r="AH29" i="98"/>
  <c r="AV31" i="98" s="1"/>
  <c r="AH69" i="75"/>
  <c r="AV71" i="75" s="1"/>
  <c r="AH68" i="81"/>
  <c r="AV70" i="81" s="1"/>
  <c r="AH89" i="85"/>
  <c r="AV91" i="85" s="1"/>
  <c r="AH11" i="81"/>
  <c r="AV13" i="81" s="1"/>
  <c r="AH121" i="79"/>
  <c r="AH65" i="75"/>
  <c r="AV67" i="75" s="1"/>
  <c r="AH56" i="79"/>
  <c r="AV58" i="79" s="1"/>
  <c r="AH65" i="87"/>
  <c r="AV67" i="87" s="1"/>
  <c r="AH29" i="85"/>
  <c r="AV31" i="85" s="1"/>
  <c r="AH65" i="90"/>
  <c r="AV67" i="90" s="1"/>
  <c r="AH53" i="85"/>
  <c r="AV55" i="85" s="1"/>
  <c r="AH53" i="110"/>
  <c r="AV55" i="110" s="1"/>
  <c r="AH29" i="77"/>
  <c r="AV31" i="77" s="1"/>
  <c r="AH34" i="83"/>
  <c r="AV36" i="83" s="1"/>
  <c r="AH42" i="83"/>
  <c r="AV44" i="83" s="1"/>
  <c r="AH56" i="101"/>
  <c r="AV58" i="101" s="1"/>
  <c r="AH45" i="92"/>
  <c r="AV47" i="92" s="1"/>
  <c r="AH66" i="8"/>
  <c r="AV68" i="8" s="1"/>
  <c r="AH69" i="96"/>
  <c r="AV71" i="96" s="1"/>
  <c r="AH53" i="101"/>
  <c r="AV55" i="101" s="1"/>
  <c r="AH11" i="98"/>
  <c r="AV13" i="98" s="1"/>
  <c r="AH45" i="90"/>
  <c r="AV47" i="90" s="1"/>
  <c r="AH71" i="81"/>
  <c r="AV73" i="81" s="1"/>
  <c r="AH89" i="101"/>
  <c r="AV91" i="101" s="1"/>
  <c r="AH69" i="8"/>
  <c r="AV71" i="8" s="1"/>
  <c r="AH71" i="79"/>
  <c r="AV73" i="79" s="1"/>
  <c r="AH34" i="90"/>
  <c r="AV36" i="90" s="1"/>
  <c r="AH59" i="79"/>
  <c r="AV61" i="79" s="1"/>
  <c r="AH17" i="101"/>
  <c r="AV19" i="101" s="1"/>
  <c r="AH36" i="108"/>
  <c r="AV38" i="108" s="1"/>
  <c r="AH36" i="90"/>
  <c r="AV38" i="90" s="1"/>
  <c r="AH56" i="112"/>
  <c r="AV58" i="112" s="1"/>
  <c r="AH89" i="75"/>
  <c r="AV91" i="75" s="1"/>
  <c r="AH69" i="85"/>
  <c r="AV71" i="85" s="1"/>
  <c r="AH34" i="96"/>
  <c r="AV36" i="96" s="1"/>
  <c r="AH88" i="75"/>
  <c r="AV90" i="75" s="1"/>
  <c r="AH88" i="103"/>
  <c r="AV90" i="103" s="1"/>
  <c r="AH34" i="108"/>
  <c r="AV36" i="108" s="1"/>
  <c r="AH36" i="101"/>
  <c r="AV38" i="101" s="1"/>
  <c r="AH35" i="83"/>
  <c r="AV37" i="83" s="1"/>
  <c r="AH68" i="90"/>
  <c r="AV70" i="90" s="1"/>
  <c r="AH45" i="110"/>
  <c r="AV47" i="110" s="1"/>
  <c r="AH71" i="112"/>
  <c r="AV73" i="112" s="1"/>
  <c r="AH59" i="101"/>
  <c r="AV61" i="101" s="1"/>
  <c r="AH45" i="105"/>
  <c r="AV47" i="105" s="1"/>
  <c r="AH4" i="81"/>
  <c r="AV6" i="81" s="1"/>
  <c r="AH34" i="98"/>
  <c r="AV36" i="98" s="1"/>
  <c r="AH42" i="98"/>
  <c r="AV44" i="98" s="1"/>
  <c r="AH56" i="8"/>
  <c r="AV58" i="8" s="1"/>
  <c r="AH65" i="112"/>
  <c r="AV67" i="112" s="1"/>
  <c r="AH129" i="112"/>
  <c r="AH29" i="110"/>
  <c r="AV31" i="110" s="1"/>
  <c r="AH75" i="77"/>
  <c r="AV77" i="77" s="1"/>
  <c r="AH4" i="101"/>
  <c r="AV6" i="101" s="1"/>
  <c r="AH59" i="96"/>
  <c r="AV61" i="96" s="1"/>
  <c r="AH71" i="83"/>
  <c r="AV73" i="83" s="1"/>
  <c r="AH42" i="96"/>
  <c r="AV44" i="96" s="1"/>
  <c r="AH54" i="105"/>
  <c r="AV56" i="105" s="1"/>
  <c r="AH88" i="108"/>
  <c r="AV90" i="108" s="1"/>
  <c r="AH36" i="105"/>
  <c r="AV38" i="105" s="1"/>
  <c r="AH59" i="114"/>
  <c r="AV61" i="114" s="1"/>
  <c r="AH75" i="98"/>
  <c r="AV77" i="98" s="1"/>
  <c r="C51" i="97"/>
  <c r="AH36" i="87"/>
  <c r="AV38" i="87" s="1"/>
  <c r="AH29" i="81"/>
  <c r="AV31" i="81" s="1"/>
  <c r="AH88" i="90"/>
  <c r="AV90" i="90" s="1"/>
  <c r="AH11" i="77"/>
  <c r="AV13" i="77" s="1"/>
  <c r="AH88" i="112"/>
  <c r="AV90" i="112" s="1"/>
  <c r="AH75" i="8"/>
  <c r="AV77" i="8" s="1"/>
  <c r="AH77" i="90"/>
  <c r="AV79" i="90" s="1"/>
  <c r="AH75" i="79"/>
  <c r="AV77" i="79" s="1"/>
  <c r="AH88" i="77"/>
  <c r="AV90" i="77" s="1"/>
  <c r="AH35" i="108"/>
  <c r="AV37" i="108" s="1"/>
  <c r="AM32" i="8"/>
  <c r="C55" i="55" s="1"/>
  <c r="AH54" i="92"/>
  <c r="AV56" i="92" s="1"/>
  <c r="AH45" i="75"/>
  <c r="AV47" i="75" s="1"/>
  <c r="AH75" i="81"/>
  <c r="AV77" i="81" s="1"/>
  <c r="AH69" i="114"/>
  <c r="AV71" i="114" s="1"/>
  <c r="AH71" i="105"/>
  <c r="AV73" i="105" s="1"/>
  <c r="AH71" i="94"/>
  <c r="AV73" i="94" s="1"/>
  <c r="AH17" i="79"/>
  <c r="AV19" i="79" s="1"/>
  <c r="AH9" i="79"/>
  <c r="AV11" i="79" s="1"/>
  <c r="AH45" i="79"/>
  <c r="AV47" i="79" s="1"/>
  <c r="AH29" i="83"/>
  <c r="AV31" i="83" s="1"/>
  <c r="AH59" i="87"/>
  <c r="AV61" i="87" s="1"/>
  <c r="AH71" i="96"/>
  <c r="AV73" i="96" s="1"/>
  <c r="AH11" i="94"/>
  <c r="AV13" i="94" s="1"/>
  <c r="AH17" i="83"/>
  <c r="AV19" i="83" s="1"/>
  <c r="AH68" i="103"/>
  <c r="AV70" i="103" s="1"/>
  <c r="AH42" i="92"/>
  <c r="AV44" i="92" s="1"/>
  <c r="AH17" i="90"/>
  <c r="AV19" i="90" s="1"/>
  <c r="AH68" i="112"/>
  <c r="AV70" i="112" s="1"/>
  <c r="AH71" i="98"/>
  <c r="AV73" i="98" s="1"/>
  <c r="AH11" i="87"/>
  <c r="AV13" i="87" s="1"/>
  <c r="AH54" i="77"/>
  <c r="AV56" i="77" s="1"/>
  <c r="AH66" i="92"/>
  <c r="AV68" i="92" s="1"/>
  <c r="AH66" i="108"/>
  <c r="AV68" i="108" s="1"/>
  <c r="AH17" i="81"/>
  <c r="AV19" i="81" s="1"/>
  <c r="AH42" i="114"/>
  <c r="AV44" i="114" s="1"/>
  <c r="AH59" i="108"/>
  <c r="AV61" i="108" s="1"/>
  <c r="AH71" i="110"/>
  <c r="AV73" i="110" s="1"/>
  <c r="AH150" i="87"/>
  <c r="AH71" i="92"/>
  <c r="AV73" i="92" s="1"/>
  <c r="AH29" i="75"/>
  <c r="AV31" i="75" s="1"/>
  <c r="AH35" i="79"/>
  <c r="AV37" i="79" s="1"/>
  <c r="AH54" i="85"/>
  <c r="AV56" i="85" s="1"/>
  <c r="AH71" i="108"/>
  <c r="AV73" i="108" s="1"/>
  <c r="AH59" i="112"/>
  <c r="AV61" i="112" s="1"/>
  <c r="AH4" i="92"/>
  <c r="AV6" i="92" s="1"/>
  <c r="AH9" i="108"/>
  <c r="AV11" i="108" s="1"/>
  <c r="AH66" i="83"/>
  <c r="AV68" i="83" s="1"/>
  <c r="AH75" i="75"/>
  <c r="AV77" i="75" s="1"/>
  <c r="AH35" i="92"/>
  <c r="AV37" i="92" s="1"/>
  <c r="AH65" i="103"/>
  <c r="AV67" i="103" s="1"/>
  <c r="AH34" i="105"/>
  <c r="AV36" i="105" s="1"/>
  <c r="AH17" i="75"/>
  <c r="AV19" i="75" s="1"/>
  <c r="AH36" i="85"/>
  <c r="AV38" i="85" s="1"/>
  <c r="AH88" i="8"/>
  <c r="AV90" i="8" s="1"/>
  <c r="AH69" i="103"/>
  <c r="AV71" i="103" s="1"/>
  <c r="AH134" i="75"/>
  <c r="AH9" i="83"/>
  <c r="AV11" i="83" s="1"/>
  <c r="AH35" i="81"/>
  <c r="AV37" i="81" s="1"/>
  <c r="AH11" i="110"/>
  <c r="AV13" i="110" s="1"/>
  <c r="AH59" i="85"/>
  <c r="AV61" i="85" s="1"/>
  <c r="AH45" i="108"/>
  <c r="AV47" i="108" s="1"/>
  <c r="AH29" i="101"/>
  <c r="AV31" i="101" s="1"/>
  <c r="AH54" i="75"/>
  <c r="AV56" i="75" s="1"/>
  <c r="AH75" i="110"/>
  <c r="AV77" i="110" s="1"/>
  <c r="AH69" i="105"/>
  <c r="AV71" i="105" s="1"/>
  <c r="AH9" i="96"/>
  <c r="AV11" i="96" s="1"/>
  <c r="AH56" i="103"/>
  <c r="AV58" i="103" s="1"/>
  <c r="AH36" i="75"/>
  <c r="AV38" i="75" s="1"/>
  <c r="AH65" i="94"/>
  <c r="AV67" i="94" s="1"/>
  <c r="AH89" i="112"/>
  <c r="AV91" i="112" s="1"/>
  <c r="AH9" i="8"/>
  <c r="AV11" i="8" s="1"/>
  <c r="AH36" i="96"/>
  <c r="AV38" i="96" s="1"/>
  <c r="AH66" i="85"/>
  <c r="AV68" i="85" s="1"/>
  <c r="AH35" i="96"/>
  <c r="AV37" i="96" s="1"/>
  <c r="AH59" i="90"/>
  <c r="AV61" i="90" s="1"/>
  <c r="AH77" i="83"/>
  <c r="AV79" i="83" s="1"/>
  <c r="AH56" i="96"/>
  <c r="AV58" i="96" s="1"/>
  <c r="AH35" i="90"/>
  <c r="AV37" i="90" s="1"/>
  <c r="AH34" i="92"/>
  <c r="AV36" i="92" s="1"/>
  <c r="AH4" i="96"/>
  <c r="AV6" i="96" s="1"/>
  <c r="AH9" i="112"/>
  <c r="AV11" i="112" s="1"/>
  <c r="AH54" i="81"/>
  <c r="AV56" i="81" s="1"/>
  <c r="AH36" i="94"/>
  <c r="AV38" i="94" s="1"/>
  <c r="AH69" i="83"/>
  <c r="AV71" i="83" s="1"/>
  <c r="AH68" i="98"/>
  <c r="AV70" i="98" s="1"/>
  <c r="AH11" i="112"/>
  <c r="AV13" i="112" s="1"/>
  <c r="AH121" i="112"/>
  <c r="AH9" i="75"/>
  <c r="AV11" i="75" s="1"/>
  <c r="AH36" i="81"/>
  <c r="AV38" i="81" s="1"/>
  <c r="AH29" i="8"/>
  <c r="AV31" i="8" s="1"/>
  <c r="AH66" i="110"/>
  <c r="AV68" i="110" s="1"/>
  <c r="AH4" i="114"/>
  <c r="AV6" i="114" s="1"/>
  <c r="AH71" i="85"/>
  <c r="AV73" i="85" s="1"/>
  <c r="AH68" i="108"/>
  <c r="AV70" i="108" s="1"/>
  <c r="AH56" i="98"/>
  <c r="AV58" i="98" s="1"/>
  <c r="AH17" i="98"/>
  <c r="AV19" i="98" s="1"/>
  <c r="AH34" i="75"/>
  <c r="AV36" i="75" s="1"/>
  <c r="AH77" i="77"/>
  <c r="AV79" i="77" s="1"/>
  <c r="AH68" i="101"/>
  <c r="AV70" i="101" s="1"/>
  <c r="AH68" i="114"/>
  <c r="AV70" i="114" s="1"/>
  <c r="AH77" i="87"/>
  <c r="AV79" i="87" s="1"/>
  <c r="AH77" i="85"/>
  <c r="AV79" i="85" s="1"/>
  <c r="AH34" i="94"/>
  <c r="AV36" i="94" s="1"/>
  <c r="AH77" i="92"/>
  <c r="AV79" i="92" s="1"/>
  <c r="AH42" i="79"/>
  <c r="AV44" i="79" s="1"/>
  <c r="AH75" i="83"/>
  <c r="AV77" i="83" s="1"/>
  <c r="AH88" i="98"/>
  <c r="AV90" i="98" s="1"/>
  <c r="AH34" i="77"/>
  <c r="AV36" i="77" s="1"/>
  <c r="AH35" i="101"/>
  <c r="AV37" i="101" s="1"/>
  <c r="AM26" i="8"/>
  <c r="AN26" i="8" s="1"/>
  <c r="D49" i="55" s="1"/>
  <c r="C46" i="111"/>
  <c r="C48" i="102"/>
  <c r="AH144" i="75"/>
  <c r="AH68" i="83"/>
  <c r="AV70" i="83" s="1"/>
  <c r="AH68" i="87"/>
  <c r="AV70" i="87" s="1"/>
  <c r="AH89" i="90"/>
  <c r="AV91" i="90" s="1"/>
  <c r="AH29" i="108"/>
  <c r="AV31" i="108" s="1"/>
  <c r="AH69" i="92"/>
  <c r="AV71" i="92" s="1"/>
  <c r="AH88" i="87"/>
  <c r="AV90" i="87" s="1"/>
  <c r="AH53" i="94"/>
  <c r="AV55" i="94" s="1"/>
  <c r="AH68" i="96"/>
  <c r="AV70" i="96" s="1"/>
  <c r="AH144" i="114"/>
  <c r="AH45" i="112"/>
  <c r="AV47" i="112" s="1"/>
  <c r="AH66" i="90"/>
  <c r="AV68" i="90" s="1"/>
  <c r="AH53" i="103"/>
  <c r="AV55" i="103" s="1"/>
  <c r="AH75" i="85"/>
  <c r="AV77" i="85" s="1"/>
  <c r="AH134" i="98"/>
  <c r="AM33" i="8"/>
  <c r="C56" i="55" s="1"/>
  <c r="AH4" i="112"/>
  <c r="AV6" i="112" s="1"/>
  <c r="AH34" i="81"/>
  <c r="AV36" i="81" s="1"/>
  <c r="AH121" i="75"/>
  <c r="AH36" i="92"/>
  <c r="AV38" i="92" s="1"/>
  <c r="AH53" i="79"/>
  <c r="AV55" i="79" s="1"/>
  <c r="AH36" i="103"/>
  <c r="AV38" i="103" s="1"/>
  <c r="AH89" i="114"/>
  <c r="AV91" i="114" s="1"/>
  <c r="AH139" i="101"/>
  <c r="AH53" i="77"/>
  <c r="AV55" i="77" s="1"/>
  <c r="AH54" i="110"/>
  <c r="AV56" i="110" s="1"/>
  <c r="AH42" i="103"/>
  <c r="AV44" i="103" s="1"/>
  <c r="AH129" i="90"/>
  <c r="AH71" i="8"/>
  <c r="AV73" i="8" s="1"/>
  <c r="AH59" i="94"/>
  <c r="AV61" i="94" s="1"/>
  <c r="AH77" i="114"/>
  <c r="AV79" i="114" s="1"/>
  <c r="AH4" i="75"/>
  <c r="AV6" i="75" s="1"/>
  <c r="AH11" i="101"/>
  <c r="AV13" i="101" s="1"/>
  <c r="AH17" i="108"/>
  <c r="AV19" i="108" s="1"/>
  <c r="AH59" i="8"/>
  <c r="AV61" i="8" s="1"/>
  <c r="AH89" i="105"/>
  <c r="AV91" i="105" s="1"/>
  <c r="AH71" i="114"/>
  <c r="AV73" i="114" s="1"/>
  <c r="AH34" i="101"/>
  <c r="AV36" i="101" s="1"/>
  <c r="AH11" i="83"/>
  <c r="AV13" i="83" s="1"/>
  <c r="AH4" i="85"/>
  <c r="AV6" i="85" s="1"/>
  <c r="AH66" i="79"/>
  <c r="AV68" i="79" s="1"/>
  <c r="AH77" i="79"/>
  <c r="AV79" i="79" s="1"/>
  <c r="AH56" i="85"/>
  <c r="AV58" i="85" s="1"/>
  <c r="AH150" i="96"/>
  <c r="AH9" i="85"/>
  <c r="AV11" i="85" s="1"/>
  <c r="AH53" i="114"/>
  <c r="AV55" i="114" s="1"/>
  <c r="AH34" i="114"/>
  <c r="AV36" i="114" s="1"/>
  <c r="AH65" i="110"/>
  <c r="AV67" i="110" s="1"/>
  <c r="AH56" i="94"/>
  <c r="AV58" i="94" s="1"/>
  <c r="AH54" i="114"/>
  <c r="AV56" i="114" s="1"/>
  <c r="AH89" i="98"/>
  <c r="AV91" i="98" s="1"/>
  <c r="AH29" i="87"/>
  <c r="AV31" i="87" s="1"/>
  <c r="AH36" i="77"/>
  <c r="AV38" i="77" s="1"/>
  <c r="AH56" i="108"/>
  <c r="AV58" i="108" s="1"/>
  <c r="AH75" i="87"/>
  <c r="AV77" i="87" s="1"/>
  <c r="AH89" i="92"/>
  <c r="AV91" i="92" s="1"/>
  <c r="AH66" i="94"/>
  <c r="AV68" i="94" s="1"/>
  <c r="AH42" i="85"/>
  <c r="AV44" i="85" s="1"/>
  <c r="B52" i="76"/>
  <c r="B54" i="76"/>
  <c r="B28" i="84"/>
  <c r="B28" i="76"/>
  <c r="C41" i="89"/>
  <c r="B16" i="89"/>
  <c r="B41" i="82"/>
  <c r="B46" i="111"/>
  <c r="B51" i="97"/>
  <c r="B45" i="86"/>
  <c r="B40" i="97"/>
  <c r="B26" i="76"/>
  <c r="B27" i="84"/>
  <c r="B23" i="93"/>
  <c r="B27" i="89"/>
  <c r="B16" i="78"/>
  <c r="B46" i="95"/>
  <c r="AH42" i="101"/>
  <c r="AV44" i="101" s="1"/>
  <c r="AH65" i="108"/>
  <c r="AV67" i="108" s="1"/>
  <c r="AH59" i="105"/>
  <c r="AV61" i="105" s="1"/>
  <c r="B50" i="113"/>
  <c r="B25" i="113"/>
  <c r="B28" i="113"/>
  <c r="B47" i="111"/>
  <c r="AH65" i="83"/>
  <c r="AV67" i="83" s="1"/>
  <c r="B22" i="93"/>
  <c r="AH75" i="92"/>
  <c r="AV77" i="92" s="1"/>
  <c r="AH36" i="112"/>
  <c r="AV38" i="112" s="1"/>
  <c r="B54" i="86"/>
  <c r="B53" i="86"/>
  <c r="B16" i="93"/>
  <c r="B10" i="93"/>
  <c r="B25" i="97"/>
  <c r="AH89" i="96"/>
  <c r="AV91" i="96" s="1"/>
  <c r="AH144" i="87"/>
  <c r="AH9" i="94"/>
  <c r="AV11" i="94" s="1"/>
  <c r="AM22" i="8"/>
  <c r="AN22" i="8" s="1"/>
  <c r="D45" i="55" s="1"/>
  <c r="AT99" i="8"/>
  <c r="AH11" i="92"/>
  <c r="AV13" i="92" s="1"/>
  <c r="B21" i="78"/>
  <c r="B21" i="95"/>
  <c r="B21" i="111"/>
  <c r="AH9" i="105"/>
  <c r="AV11" i="105" s="1"/>
  <c r="B26" i="82"/>
  <c r="AH45" i="77"/>
  <c r="AV47" i="77" s="1"/>
  <c r="AH65" i="77"/>
  <c r="AV67" i="77" s="1"/>
  <c r="AH69" i="81"/>
  <c r="AV71" i="81" s="1"/>
  <c r="B16" i="95"/>
  <c r="AH35" i="94"/>
  <c r="AV37" i="94" s="1"/>
  <c r="AH77" i="94"/>
  <c r="AV79" i="94" s="1"/>
  <c r="B9" i="100"/>
  <c r="AH36" i="110"/>
  <c r="AV38" i="110" s="1"/>
  <c r="AH29" i="112"/>
  <c r="AV31" i="112" s="1"/>
  <c r="B48" i="86"/>
  <c r="AH150" i="85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H29" i="114"/>
  <c r="AV31" i="114" s="1"/>
  <c r="B22" i="76"/>
  <c r="AH75" i="112"/>
  <c r="AV77" i="112" s="1"/>
  <c r="B20" i="89"/>
  <c r="B49" i="76"/>
  <c r="B10" i="80"/>
  <c r="B52" i="84"/>
  <c r="B16" i="82"/>
  <c r="AH65" i="81"/>
  <c r="AV67" i="81" s="1"/>
  <c r="AH121" i="105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B26" i="113"/>
  <c r="B23" i="78"/>
  <c r="AH11" i="108"/>
  <c r="AV13" i="108" s="1"/>
  <c r="B52" i="106"/>
  <c r="AH17" i="105"/>
  <c r="AV19" i="105" s="1"/>
  <c r="B25" i="106"/>
  <c r="B27" i="106"/>
  <c r="B10" i="113"/>
  <c r="B47" i="78"/>
  <c r="B53" i="102"/>
  <c r="B41" i="113"/>
  <c r="B20" i="93"/>
  <c r="B28" i="111"/>
  <c r="AH69" i="94"/>
  <c r="AV71" i="94" s="1"/>
  <c r="B49" i="86"/>
  <c r="B17" i="91"/>
  <c r="B52" i="93"/>
  <c r="B28" i="93"/>
  <c r="B52" i="104"/>
  <c r="B9" i="106"/>
  <c r="B21" i="82"/>
  <c r="B21" i="100"/>
  <c r="AH53" i="92"/>
  <c r="AV55" i="92" s="1"/>
  <c r="AH144" i="94"/>
  <c r="B25" i="95"/>
  <c r="B47" i="95"/>
  <c r="B23" i="95"/>
  <c r="B23" i="111"/>
  <c r="B51" i="91"/>
  <c r="B55" i="95"/>
  <c r="B55" i="115"/>
  <c r="B55" i="55"/>
  <c r="B17" i="78"/>
  <c r="B25" i="111"/>
  <c r="AH4" i="108"/>
  <c r="AV6" i="108" s="1"/>
  <c r="AH45" i="8"/>
  <c r="AV47" i="8" s="1"/>
  <c r="AH88" i="96"/>
  <c r="AV90" i="96" s="1"/>
  <c r="B19" i="115"/>
  <c r="B19" i="55"/>
  <c r="B19" i="100"/>
  <c r="B27" i="107"/>
  <c r="AH59" i="77"/>
  <c r="AV61" i="77" s="1"/>
  <c r="B46" i="80"/>
  <c r="AH4" i="87"/>
  <c r="AV6" i="87" s="1"/>
  <c r="B25" i="89"/>
  <c r="B51" i="109"/>
  <c r="B56" i="84"/>
  <c r="B49" i="78"/>
  <c r="B45" i="106"/>
  <c r="B9" i="89"/>
  <c r="B21" i="89"/>
  <c r="B21" i="106"/>
  <c r="AH42" i="81"/>
  <c r="AV44" i="81" s="1"/>
  <c r="B20" i="80"/>
  <c r="B22" i="102"/>
  <c r="D24" i="93"/>
  <c r="B46" i="107"/>
  <c r="B41" i="107"/>
  <c r="B55" i="107"/>
  <c r="B16" i="113"/>
  <c r="AM24" i="8"/>
  <c r="AN24" i="8" s="1"/>
  <c r="D47" i="55" s="1"/>
  <c r="B48" i="93"/>
  <c r="AH150" i="79"/>
  <c r="B25" i="115"/>
  <c r="B25" i="55"/>
  <c r="AH66" i="96"/>
  <c r="AV68" i="96" s="1"/>
  <c r="AT57" i="8"/>
  <c r="B22" i="106"/>
  <c r="B23" i="109"/>
  <c r="B20" i="86"/>
  <c r="B53" i="91"/>
  <c r="B10" i="97"/>
  <c r="B25" i="104"/>
  <c r="B16" i="104"/>
  <c r="B9" i="104"/>
  <c r="AH35" i="103"/>
  <c r="AV37" i="103" s="1"/>
  <c r="B47" i="80"/>
  <c r="B47" i="113"/>
  <c r="B48" i="111"/>
  <c r="AM30" i="8"/>
  <c r="AN30" i="8" s="1"/>
  <c r="D53" i="55" s="1"/>
  <c r="B53" i="107"/>
  <c r="B9" i="102"/>
  <c r="AH34" i="85"/>
  <c r="AV36" i="85" s="1"/>
  <c r="D26" i="93"/>
  <c r="AH69" i="101"/>
  <c r="AV71" i="101" s="1"/>
  <c r="B27" i="97"/>
  <c r="AH29" i="94"/>
  <c r="AV31" i="94" s="1"/>
  <c r="AH35" i="98"/>
  <c r="AV37" i="98" s="1"/>
  <c r="B22" i="100"/>
  <c r="B41" i="109"/>
  <c r="AH59" i="110"/>
  <c r="AV61" i="110" s="1"/>
  <c r="B19" i="111"/>
  <c r="AH34" i="112"/>
  <c r="AV36" i="112" s="1"/>
  <c r="B47" i="102"/>
  <c r="B48" i="89"/>
  <c r="C54" i="106"/>
  <c r="B53" i="104"/>
  <c r="B55" i="104"/>
  <c r="B55" i="111"/>
  <c r="B18" i="80"/>
  <c r="B20" i="76"/>
  <c r="AH77" i="101"/>
  <c r="AV79" i="101" s="1"/>
  <c r="AH54" i="90"/>
  <c r="AV56" i="90" s="1"/>
  <c r="B23" i="102"/>
  <c r="AH59" i="98"/>
  <c r="AV61" i="98" s="1"/>
  <c r="AH77" i="75"/>
  <c r="AV79" i="75" s="1"/>
  <c r="B28" i="80"/>
  <c r="B52" i="82"/>
  <c r="AH9" i="87"/>
  <c r="AV11" i="87" s="1"/>
  <c r="B47" i="109"/>
  <c r="B51" i="115"/>
  <c r="B51" i="55"/>
  <c r="B48" i="107"/>
  <c r="B54" i="97"/>
  <c r="AH17" i="94"/>
  <c r="AV19" i="94" s="1"/>
  <c r="B20" i="102"/>
  <c r="AH45" i="85"/>
  <c r="AV47" i="85" s="1"/>
  <c r="AH68" i="94"/>
  <c r="AV70" i="94" s="1"/>
  <c r="AH53" i="112"/>
  <c r="AV55" i="112" s="1"/>
  <c r="AH89" i="81"/>
  <c r="AV91" i="81" s="1"/>
  <c r="AH89" i="77"/>
  <c r="AV91" i="77" s="1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D25" i="107"/>
  <c r="AH42" i="110"/>
  <c r="AV44" i="110" s="1"/>
  <c r="B52" i="91"/>
  <c r="AH71" i="90"/>
  <c r="AV73" i="90" s="1"/>
  <c r="C49" i="93"/>
  <c r="B49" i="104"/>
  <c r="B55" i="106"/>
  <c r="B56" i="78"/>
  <c r="B55" i="78"/>
  <c r="B45" i="84"/>
  <c r="B40" i="95"/>
  <c r="B21" i="115"/>
  <c r="B21" i="55"/>
  <c r="B21" i="91"/>
  <c r="B21" i="107"/>
  <c r="B18" i="91"/>
  <c r="AH4" i="98"/>
  <c r="AV6" i="98" s="1"/>
  <c r="AH77" i="103"/>
  <c r="AV79" i="103" s="1"/>
  <c r="AH88" i="92"/>
  <c r="AV90" i="92" s="1"/>
  <c r="B24" i="102"/>
  <c r="AH35" i="110"/>
  <c r="AV37" i="110" s="1"/>
  <c r="AH54" i="101"/>
  <c r="AV56" i="101" s="1"/>
  <c r="AH66" i="112"/>
  <c r="AV68" i="112" s="1"/>
  <c r="B23" i="106"/>
  <c r="AH89" i="8"/>
  <c r="AV91" i="8" s="1"/>
  <c r="B27" i="104"/>
  <c r="B19" i="95"/>
  <c r="B23" i="100"/>
  <c r="AH68" i="110"/>
  <c r="AV70" i="110" s="1"/>
  <c r="AH77" i="112"/>
  <c r="AV79" i="112" s="1"/>
  <c r="B50" i="100"/>
  <c r="C51" i="78"/>
  <c r="B41" i="115"/>
  <c r="B41" i="55"/>
  <c r="AH35" i="8"/>
  <c r="AV37" i="8" s="1"/>
  <c r="B54" i="111"/>
  <c r="AH9" i="101"/>
  <c r="AV11" i="101" s="1"/>
  <c r="B18" i="113"/>
  <c r="AH17" i="85"/>
  <c r="AV19" i="85" s="1"/>
  <c r="AH66" i="103"/>
  <c r="AV68" i="103" s="1"/>
  <c r="AH68" i="85"/>
  <c r="AV70" i="85" s="1"/>
  <c r="AH69" i="112"/>
  <c r="AV71" i="112" s="1"/>
  <c r="AH77" i="8"/>
  <c r="AV79" i="8" s="1"/>
  <c r="AH59" i="81"/>
  <c r="AV61" i="81" s="1"/>
  <c r="AH89" i="83"/>
  <c r="AV91" i="83" s="1"/>
  <c r="AH53" i="108"/>
  <c r="AV55" i="108" s="1"/>
  <c r="AH88" i="110"/>
  <c r="AV90" i="110" s="1"/>
  <c r="B51" i="76"/>
  <c r="B16" i="76"/>
  <c r="AH42" i="75"/>
  <c r="AV44" i="75" s="1"/>
  <c r="B51" i="84"/>
  <c r="AH150" i="83"/>
  <c r="AH45" i="83"/>
  <c r="AV47" i="83" s="1"/>
  <c r="B53" i="82"/>
  <c r="B49" i="82"/>
  <c r="B9" i="82"/>
  <c r="B23" i="82"/>
  <c r="B46" i="91"/>
  <c r="B47" i="76"/>
  <c r="AH121" i="94"/>
  <c r="B50" i="78"/>
  <c r="B45" i="89"/>
  <c r="B40" i="100"/>
  <c r="B25" i="84"/>
  <c r="B25" i="100"/>
  <c r="AH34" i="8"/>
  <c r="AV36" i="8" s="1"/>
  <c r="AH56" i="110"/>
  <c r="AV58" i="110" s="1"/>
  <c r="B28" i="82"/>
  <c r="AH53" i="96"/>
  <c r="AV55" i="96" s="1"/>
  <c r="B24" i="91"/>
  <c r="B22" i="97"/>
  <c r="B24" i="97"/>
  <c r="B47" i="106"/>
  <c r="AH45" i="114"/>
  <c r="AV47" i="114" s="1"/>
  <c r="C47" i="111"/>
  <c r="B47" i="93"/>
  <c r="C54" i="80"/>
  <c r="B15" i="97"/>
  <c r="AH29" i="90"/>
  <c r="AV31" i="90" s="1"/>
  <c r="AH42" i="8"/>
  <c r="AV44" i="8" s="1"/>
  <c r="D22" i="93"/>
  <c r="AH65" i="101"/>
  <c r="AV67" i="101" s="1"/>
  <c r="B23" i="97"/>
  <c r="B20" i="82"/>
  <c r="AH66" i="81"/>
  <c r="AV68" i="81" s="1"/>
  <c r="AH75" i="90"/>
  <c r="AV77" i="90" s="1"/>
  <c r="B19" i="86"/>
  <c r="B55" i="91"/>
  <c r="AH29" i="103"/>
  <c r="AV31" i="103" s="1"/>
  <c r="B24" i="104"/>
  <c r="B56" i="93"/>
  <c r="B17" i="84"/>
  <c r="B9" i="109"/>
  <c r="B25" i="93"/>
  <c r="B18" i="82"/>
  <c r="B45" i="115"/>
  <c r="B45" i="55"/>
  <c r="B40" i="84"/>
  <c r="B45" i="107"/>
  <c r="B18" i="107"/>
  <c r="B19" i="102"/>
  <c r="B19" i="82"/>
  <c r="B19" i="93"/>
  <c r="B19" i="109"/>
  <c r="AH45" i="98"/>
  <c r="AV47" i="98" s="1"/>
  <c r="AH89" i="94"/>
  <c r="AV91" i="94" s="1"/>
  <c r="B52" i="100"/>
  <c r="B15" i="100"/>
  <c r="B52" i="109"/>
  <c r="B28" i="109"/>
  <c r="B41" i="86"/>
  <c r="B51" i="111"/>
  <c r="B51" i="107"/>
  <c r="B23" i="115"/>
  <c r="B23" i="55"/>
  <c r="B48" i="80"/>
  <c r="AH11" i="105"/>
  <c r="AV13" i="105" s="1"/>
  <c r="AH54" i="87"/>
  <c r="AV56" i="87" s="1"/>
  <c r="B27" i="86"/>
  <c r="AH29" i="79"/>
  <c r="AV31" i="79" s="1"/>
  <c r="B10" i="78"/>
  <c r="B26" i="95"/>
  <c r="B10" i="76"/>
  <c r="AH69" i="79"/>
  <c r="AV71" i="79" s="1"/>
  <c r="B18" i="84"/>
  <c r="B46" i="82"/>
  <c r="B48" i="115"/>
  <c r="B48" i="55"/>
  <c r="B50" i="89"/>
  <c r="B54" i="78"/>
  <c r="B40" i="91"/>
  <c r="AH54" i="98"/>
  <c r="AV56" i="98" s="1"/>
  <c r="B10" i="100"/>
  <c r="AH71" i="87"/>
  <c r="AV73" i="87" s="1"/>
  <c r="AH34" i="87"/>
  <c r="AV36" i="87" s="1"/>
  <c r="B26" i="91"/>
  <c r="B16" i="102"/>
  <c r="AH9" i="114"/>
  <c r="AV11" i="114" s="1"/>
  <c r="B56" i="111"/>
  <c r="B15" i="80"/>
  <c r="B27" i="102"/>
  <c r="B26" i="109"/>
  <c r="B22" i="86"/>
  <c r="B23" i="86"/>
  <c r="AH68" i="92"/>
  <c r="AV70" i="92" s="1"/>
  <c r="AH75" i="96"/>
  <c r="AV77" i="96" s="1"/>
  <c r="B47" i="97"/>
  <c r="B55" i="89"/>
  <c r="AH4" i="8"/>
  <c r="AV6" i="8" s="1"/>
  <c r="B18" i="100"/>
  <c r="B40" i="76"/>
  <c r="B45" i="100"/>
  <c r="B40" i="109"/>
  <c r="B26" i="115"/>
  <c r="B26" i="55"/>
  <c r="B26" i="89"/>
  <c r="AH65" i="79"/>
  <c r="AV67" i="79" s="1"/>
  <c r="B24" i="115"/>
  <c r="B24" i="55"/>
  <c r="AH42" i="87"/>
  <c r="AV44" i="87" s="1"/>
  <c r="B26" i="106"/>
  <c r="B10" i="109"/>
  <c r="B18" i="111"/>
  <c r="B17" i="80"/>
  <c r="B25" i="102"/>
  <c r="B9" i="113"/>
  <c r="AM9" i="8"/>
  <c r="AN9" i="8" s="1"/>
  <c r="D19" i="55" s="1"/>
  <c r="AT26" i="8"/>
  <c r="AH54" i="112"/>
  <c r="AV56" i="112" s="1"/>
  <c r="B24" i="95"/>
  <c r="AH53" i="105"/>
  <c r="AV55" i="105" s="1"/>
  <c r="AH59" i="75"/>
  <c r="AV61" i="75" s="1"/>
  <c r="B54" i="84"/>
  <c r="B26" i="84"/>
  <c r="B56" i="82"/>
  <c r="B22" i="82"/>
  <c r="B46" i="89"/>
  <c r="B28" i="89"/>
  <c r="C48" i="78"/>
  <c r="B50" i="93"/>
  <c r="B47" i="91"/>
  <c r="B40" i="82"/>
  <c r="AH9" i="81"/>
  <c r="AV11" i="81" s="1"/>
  <c r="B25" i="109"/>
  <c r="B24" i="93"/>
  <c r="B50" i="102"/>
  <c r="B10" i="102"/>
  <c r="B17" i="107"/>
  <c r="B16" i="107"/>
  <c r="B17" i="97"/>
  <c r="AM15" i="8"/>
  <c r="AN15" i="8" s="1"/>
  <c r="D25" i="55" s="1"/>
  <c r="AT82" i="8"/>
  <c r="B9" i="76"/>
  <c r="AH36" i="79"/>
  <c r="AV38" i="79" s="1"/>
  <c r="B22" i="89"/>
  <c r="AH77" i="105"/>
  <c r="AV79" i="105" s="1"/>
  <c r="B15" i="86"/>
  <c r="B56" i="91"/>
  <c r="B18" i="93"/>
  <c r="B49" i="84"/>
  <c r="B55" i="97"/>
  <c r="B53" i="115"/>
  <c r="B53" i="55"/>
  <c r="B15" i="102"/>
  <c r="AH17" i="112"/>
  <c r="AV19" i="112" s="1"/>
  <c r="AM8" i="8"/>
  <c r="AN8" i="8" s="1"/>
  <c r="D18" i="55" s="1"/>
  <c r="AT22" i="8"/>
  <c r="AH42" i="77"/>
  <c r="AV44" i="77" s="1"/>
  <c r="B52" i="95"/>
  <c r="B55" i="109"/>
  <c r="B54" i="106"/>
  <c r="B17" i="109"/>
  <c r="AH29" i="105"/>
  <c r="AV31" i="105" s="1"/>
  <c r="AH56" i="114"/>
  <c r="AV58" i="114" s="1"/>
  <c r="B27" i="93"/>
  <c r="AH54" i="8"/>
  <c r="AV56" i="8" s="1"/>
  <c r="AH75" i="105"/>
  <c r="AV77" i="105" s="1"/>
  <c r="AH53" i="87"/>
  <c r="AV55" i="87" s="1"/>
  <c r="B46" i="84"/>
  <c r="B47" i="82"/>
  <c r="B55" i="82"/>
  <c r="B48" i="76"/>
  <c r="B48" i="84"/>
  <c r="AM28" i="8"/>
  <c r="B56" i="89"/>
  <c r="B17" i="102"/>
  <c r="B9" i="78"/>
  <c r="B54" i="102"/>
  <c r="B54" i="115"/>
  <c r="B54" i="55"/>
  <c r="B46" i="115"/>
  <c r="B46" i="55"/>
  <c r="B26" i="97"/>
  <c r="B9" i="95"/>
  <c r="AH66" i="75"/>
  <c r="AV68" i="75" s="1"/>
  <c r="B10" i="91"/>
  <c r="B20" i="107"/>
  <c r="AH65" i="114"/>
  <c r="AV67" i="114" s="1"/>
  <c r="B24" i="86"/>
  <c r="B9" i="91"/>
  <c r="B55" i="93"/>
  <c r="D26" i="104"/>
  <c r="AM27" i="8"/>
  <c r="AN27" i="8" s="1"/>
  <c r="D50" i="55" s="1"/>
  <c r="C56" i="78"/>
  <c r="B9" i="93"/>
  <c r="B28" i="107"/>
  <c r="B20" i="111"/>
  <c r="AH54" i="83"/>
  <c r="AV56" i="83" s="1"/>
  <c r="B24" i="80"/>
  <c r="AH77" i="96"/>
  <c r="AV79" i="96" s="1"/>
  <c r="B26" i="111"/>
  <c r="B18" i="109"/>
  <c r="B52" i="111"/>
  <c r="B16" i="111"/>
  <c r="B41" i="80"/>
  <c r="B51" i="78"/>
  <c r="B53" i="80"/>
  <c r="AH9" i="98"/>
  <c r="AV11" i="98" s="1"/>
  <c r="AH65" i="105"/>
  <c r="AV67" i="105" s="1"/>
  <c r="AH69" i="108"/>
  <c r="AV71" i="108" s="1"/>
  <c r="AH77" i="81"/>
  <c r="AV79" i="81" s="1"/>
  <c r="AH89" i="79"/>
  <c r="AV91" i="79" s="1"/>
  <c r="AH139" i="83"/>
  <c r="B55" i="84"/>
  <c r="AH59" i="83"/>
  <c r="AV61" i="83" s="1"/>
  <c r="B15" i="82"/>
  <c r="AH12" i="87"/>
  <c r="AV14" i="87" s="1"/>
  <c r="B49" i="95"/>
  <c r="B50" i="104"/>
  <c r="AH129" i="96"/>
  <c r="AH97" i="87"/>
  <c r="AV99" i="87" s="1"/>
  <c r="AH49" i="96"/>
  <c r="AV51" i="96" s="1"/>
  <c r="AH35" i="105"/>
  <c r="AV37" i="105" s="1"/>
  <c r="AH59" i="103"/>
  <c r="AV61" i="103" s="1"/>
  <c r="B24" i="76"/>
  <c r="B22" i="80"/>
  <c r="AH71" i="101"/>
  <c r="AV73" i="101" s="1"/>
  <c r="AH90" i="87"/>
  <c r="AV92" i="87" s="1"/>
  <c r="AH69" i="87"/>
  <c r="AV71" i="87" s="1"/>
  <c r="AH12" i="77"/>
  <c r="AV14" i="77" s="1"/>
  <c r="B52" i="107"/>
  <c r="AH68" i="105"/>
  <c r="AV70" i="105" s="1"/>
  <c r="B54" i="80"/>
  <c r="AH35" i="75"/>
  <c r="AV37" i="75" s="1"/>
  <c r="AH66" i="87"/>
  <c r="AV68" i="87" s="1"/>
  <c r="AH66" i="105"/>
  <c r="AV68" i="105" s="1"/>
  <c r="AH52" i="92"/>
  <c r="AV54" i="92" s="1"/>
  <c r="AH54" i="94"/>
  <c r="AV56" i="94" s="1"/>
  <c r="D20" i="82"/>
  <c r="B24" i="78"/>
  <c r="AH144" i="85"/>
  <c r="B25" i="86"/>
  <c r="AH139" i="85"/>
  <c r="AH11" i="90"/>
  <c r="AV13" i="90" s="1"/>
  <c r="AH56" i="90"/>
  <c r="AV58" i="90" s="1"/>
  <c r="AH12" i="92"/>
  <c r="AV14" i="92" s="1"/>
  <c r="AH9" i="92"/>
  <c r="AV11" i="92" s="1"/>
  <c r="AH55" i="92"/>
  <c r="AV57" i="92" s="1"/>
  <c r="AH45" i="96"/>
  <c r="AV47" i="96" s="1"/>
  <c r="B20" i="104"/>
  <c r="AH71" i="103"/>
  <c r="AV73" i="103" s="1"/>
  <c r="B48" i="109"/>
  <c r="B50" i="109"/>
  <c r="B54" i="89"/>
  <c r="B45" i="76"/>
  <c r="B40" i="86"/>
  <c r="B45" i="109"/>
  <c r="B18" i="89"/>
  <c r="B24" i="100"/>
  <c r="B28" i="91"/>
  <c r="AH89" i="110"/>
  <c r="AV91" i="110" s="1"/>
  <c r="AH66" i="77"/>
  <c r="AV68" i="77" s="1"/>
  <c r="AH12" i="94"/>
  <c r="AV14" i="94" s="1"/>
  <c r="AH36" i="98"/>
  <c r="AV38" i="98" s="1"/>
  <c r="B46" i="86"/>
  <c r="AH42" i="112"/>
  <c r="AV44" i="112" s="1"/>
  <c r="B50" i="106"/>
  <c r="B55" i="86"/>
  <c r="AM29" i="8"/>
  <c r="AN29" i="8" s="1"/>
  <c r="D52" i="55" s="1"/>
  <c r="B9" i="115"/>
  <c r="B9" i="55"/>
  <c r="B51" i="86"/>
  <c r="AH29" i="96"/>
  <c r="AV31" i="96" s="1"/>
  <c r="AH52" i="75"/>
  <c r="AV54" i="75" s="1"/>
  <c r="AH52" i="110"/>
  <c r="AV54" i="110" s="1"/>
  <c r="B28" i="104"/>
  <c r="AH34" i="79"/>
  <c r="AV36" i="79" s="1"/>
  <c r="AH69" i="77"/>
  <c r="AV71" i="77" s="1"/>
  <c r="AH68" i="8"/>
  <c r="AV70" i="8" s="1"/>
  <c r="B24" i="107"/>
  <c r="AH68" i="75"/>
  <c r="AV70" i="75" s="1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H89" i="108"/>
  <c r="AV91" i="108" s="1"/>
  <c r="B27" i="111"/>
  <c r="B27" i="91"/>
  <c r="AH56" i="87"/>
  <c r="AV58" i="87" s="1"/>
  <c r="AH75" i="103"/>
  <c r="AV77" i="103" s="1"/>
  <c r="B52" i="102"/>
  <c r="B23" i="107"/>
  <c r="AH4" i="105"/>
  <c r="AV6" i="105" s="1"/>
  <c r="AH12" i="105"/>
  <c r="AV14" i="105" s="1"/>
  <c r="AH90" i="105"/>
  <c r="AV92" i="105" s="1"/>
  <c r="AH17" i="114"/>
  <c r="AV19" i="114" s="1"/>
  <c r="B56" i="76"/>
  <c r="AH4" i="90"/>
  <c r="AV6" i="90" s="1"/>
  <c r="AH42" i="108"/>
  <c r="AV44" i="108" s="1"/>
  <c r="AH56" i="92"/>
  <c r="AV58" i="92" s="1"/>
  <c r="AH90" i="101"/>
  <c r="AV92" i="101" s="1"/>
  <c r="B26" i="80"/>
  <c r="AH71" i="75"/>
  <c r="AV73" i="75" s="1"/>
  <c r="B18" i="86"/>
  <c r="B26" i="86"/>
  <c r="AH15" i="90"/>
  <c r="AV17" i="90" s="1"/>
  <c r="AH29" i="92"/>
  <c r="AV31" i="92" s="1"/>
  <c r="B53" i="113"/>
  <c r="B15" i="106"/>
  <c r="AH17" i="77"/>
  <c r="AV19" i="77" s="1"/>
  <c r="AH9" i="90"/>
  <c r="AV11" i="90" s="1"/>
  <c r="AH75" i="101"/>
  <c r="AV77" i="101" s="1"/>
  <c r="AH35" i="112"/>
  <c r="AV37" i="112" s="1"/>
  <c r="AH36" i="114"/>
  <c r="AV38" i="114" s="1"/>
  <c r="B27" i="78"/>
  <c r="B27" i="100"/>
  <c r="B28" i="115"/>
  <c r="B28" i="55"/>
  <c r="AH69" i="98"/>
  <c r="AV71" i="98" s="1"/>
  <c r="AM16" i="8"/>
  <c r="AT86" i="8"/>
  <c r="AH53" i="75"/>
  <c r="AV55" i="75" s="1"/>
  <c r="AH65" i="96"/>
  <c r="AV67" i="96" s="1"/>
  <c r="AM14" i="8"/>
  <c r="AT76" i="8"/>
  <c r="B27" i="95"/>
  <c r="B54" i="95"/>
  <c r="B16" i="100"/>
  <c r="AH121" i="110"/>
  <c r="AH4" i="110"/>
  <c r="AV6" i="110" s="1"/>
  <c r="AH77" i="110"/>
  <c r="AV79" i="110" s="1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H24" i="98"/>
  <c r="AV26" i="98" s="1"/>
  <c r="B23" i="84"/>
  <c r="B28" i="86"/>
  <c r="B46" i="76"/>
  <c r="AH4" i="79"/>
  <c r="AV6" i="79" s="1"/>
  <c r="B52" i="89"/>
  <c r="B48" i="106"/>
  <c r="B48" i="78"/>
  <c r="B40" i="80"/>
  <c r="B45" i="104"/>
  <c r="B40" i="113"/>
  <c r="B15" i="89"/>
  <c r="B18" i="106"/>
  <c r="AH49" i="87"/>
  <c r="AV51" i="87" s="1"/>
  <c r="AH49" i="105"/>
  <c r="AV51" i="105" s="1"/>
  <c r="AH42" i="94"/>
  <c r="AV44" i="94" s="1"/>
  <c r="AH69" i="110"/>
  <c r="AV71" i="110" s="1"/>
  <c r="B22" i="84"/>
  <c r="AH52" i="101"/>
  <c r="AV54" i="101" s="1"/>
  <c r="AH54" i="103"/>
  <c r="AV56" i="103" s="1"/>
  <c r="AH35" i="114"/>
  <c r="AV37" i="114" s="1"/>
  <c r="AH56" i="77"/>
  <c r="AV58" i="77" s="1"/>
  <c r="AH71" i="77"/>
  <c r="AV73" i="77" s="1"/>
  <c r="B52" i="113"/>
  <c r="AH12" i="114"/>
  <c r="AV14" i="114" s="1"/>
  <c r="AH75" i="114"/>
  <c r="AV77" i="114" s="1"/>
  <c r="B49" i="102"/>
  <c r="B53" i="109"/>
  <c r="B53" i="111"/>
  <c r="B55" i="80"/>
  <c r="B18" i="97"/>
  <c r="AH15" i="96"/>
  <c r="AV17" i="96" s="1"/>
  <c r="B15" i="76"/>
  <c r="AH66" i="114"/>
  <c r="AV68" i="114" s="1"/>
  <c r="AH52" i="105"/>
  <c r="AV54" i="105" s="1"/>
  <c r="AH88" i="79"/>
  <c r="AV90" i="79" s="1"/>
  <c r="AH45" i="94"/>
  <c r="AV47" i="94" s="1"/>
  <c r="B20" i="113"/>
  <c r="AH35" i="85"/>
  <c r="AV37" i="85" s="1"/>
  <c r="D23" i="91"/>
  <c r="B22" i="91"/>
  <c r="B41" i="93"/>
  <c r="B51" i="93"/>
  <c r="B50" i="97"/>
  <c r="AH17" i="96"/>
  <c r="AV19" i="96" s="1"/>
  <c r="AH55" i="96"/>
  <c r="AV57" i="96" s="1"/>
  <c r="B54" i="104"/>
  <c r="B15" i="104"/>
  <c r="B51" i="104"/>
  <c r="B53" i="97"/>
  <c r="B55" i="113"/>
  <c r="B45" i="93"/>
  <c r="B40" i="104"/>
  <c r="B40" i="102"/>
  <c r="D15" i="102"/>
  <c r="B25" i="82"/>
  <c r="B18" i="115"/>
  <c r="B18" i="55"/>
  <c r="B9" i="111"/>
  <c r="B15" i="111"/>
  <c r="B19" i="97"/>
  <c r="AH89" i="103"/>
  <c r="AV91" i="103" s="1"/>
  <c r="B20" i="106"/>
  <c r="B17" i="95"/>
  <c r="B17" i="100"/>
  <c r="AH52" i="98"/>
  <c r="AV54" i="98" s="1"/>
  <c r="AH24" i="112"/>
  <c r="AV26" i="112" s="1"/>
  <c r="B16" i="115"/>
  <c r="B16" i="55"/>
  <c r="AH150" i="112"/>
  <c r="B56" i="109"/>
  <c r="AH20" i="79"/>
  <c r="AV22" i="79" s="1"/>
  <c r="AH4" i="77"/>
  <c r="AV6" i="77" s="1"/>
  <c r="AH54" i="96"/>
  <c r="AV56" i="96" s="1"/>
  <c r="AH42" i="90"/>
  <c r="AV44" i="90" s="1"/>
  <c r="AH65" i="85"/>
  <c r="AV67" i="85" s="1"/>
  <c r="B24" i="82"/>
  <c r="B19" i="113"/>
  <c r="AH67" i="79"/>
  <c r="AV69" i="79" s="1"/>
  <c r="AH67" i="114"/>
  <c r="AV69" i="114" s="1"/>
  <c r="AH53" i="8"/>
  <c r="AV55" i="8" s="1"/>
  <c r="B55" i="76"/>
  <c r="B18" i="76"/>
  <c r="B50" i="84"/>
  <c r="AH4" i="83"/>
  <c r="AV6" i="83" s="1"/>
  <c r="AH88" i="83"/>
  <c r="AV90" i="83" s="1"/>
  <c r="AH17" i="87"/>
  <c r="AV19" i="87" s="1"/>
  <c r="B50" i="80"/>
  <c r="B49" i="100"/>
  <c r="AT103" i="8"/>
  <c r="B45" i="97"/>
  <c r="AH11" i="79"/>
  <c r="AV13" i="79" s="1"/>
  <c r="AH11" i="114"/>
  <c r="AV13" i="114" s="1"/>
  <c r="B21" i="76"/>
  <c r="B21" i="93"/>
  <c r="B21" i="109"/>
  <c r="B28" i="100"/>
  <c r="B24" i="84"/>
  <c r="B24" i="111"/>
  <c r="B53" i="78"/>
  <c r="AH20" i="101"/>
  <c r="AV22" i="101" s="1"/>
  <c r="B28" i="102"/>
  <c r="B56" i="107"/>
  <c r="B41" i="106"/>
  <c r="B10" i="106"/>
  <c r="B41" i="111"/>
  <c r="B41" i="104"/>
  <c r="B54" i="91"/>
  <c r="AH65" i="8"/>
  <c r="AV67" i="8" s="1"/>
  <c r="B28" i="78"/>
  <c r="AH55" i="112"/>
  <c r="AV57" i="112" s="1"/>
  <c r="AH69" i="90"/>
  <c r="AV71" i="90" s="1"/>
  <c r="B24" i="109"/>
  <c r="AH88" i="114"/>
  <c r="AV90" i="114" s="1"/>
  <c r="AH42" i="105"/>
  <c r="AV44" i="105" s="1"/>
  <c r="AH66" i="98"/>
  <c r="AV68" i="98" s="1"/>
  <c r="B52" i="86"/>
  <c r="B15" i="91"/>
  <c r="B53" i="93"/>
  <c r="B22" i="104"/>
  <c r="B26" i="104"/>
  <c r="B47" i="86"/>
  <c r="B49" i="97"/>
  <c r="B54" i="107"/>
  <c r="B50" i="115"/>
  <c r="B50" i="55"/>
  <c r="B9" i="84"/>
  <c r="AH11" i="96"/>
  <c r="AV13" i="96" s="1"/>
  <c r="AH9" i="103"/>
  <c r="AV11" i="103" s="1"/>
  <c r="B56" i="95"/>
  <c r="B56" i="100"/>
  <c r="B55" i="100"/>
  <c r="AH65" i="98"/>
  <c r="AV67" i="98" s="1"/>
  <c r="B16" i="109"/>
  <c r="B50" i="82"/>
  <c r="B56" i="97"/>
  <c r="AH9" i="77"/>
  <c r="AV11" i="77" s="1"/>
  <c r="B19" i="91"/>
  <c r="B19" i="107"/>
  <c r="AH53" i="83"/>
  <c r="AV55" i="83" s="1"/>
  <c r="B10" i="95"/>
  <c r="B22" i="113"/>
  <c r="B27" i="76"/>
  <c r="B53" i="84"/>
  <c r="B41" i="89"/>
  <c r="B48" i="104"/>
  <c r="B49" i="115"/>
  <c r="B49" i="55"/>
  <c r="B54" i="82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C21" i="78"/>
  <c r="B47" i="100"/>
  <c r="B54" i="109"/>
  <c r="B48" i="95"/>
  <c r="B52" i="115"/>
  <c r="B52" i="55"/>
  <c r="B15" i="115"/>
  <c r="B15" i="55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H97" i="79"/>
  <c r="AV99" i="79" s="1"/>
  <c r="AH97" i="114"/>
  <c r="AV99" i="114" s="1"/>
  <c r="AH17" i="8"/>
  <c r="AV19" i="8" s="1"/>
  <c r="B17" i="106"/>
  <c r="AH49" i="101"/>
  <c r="AV51" i="101" s="1"/>
  <c r="B23" i="89"/>
  <c r="B26" i="100"/>
  <c r="B10" i="82"/>
  <c r="B52" i="78"/>
  <c r="B22" i="78"/>
  <c r="B46" i="102"/>
  <c r="AH88" i="101"/>
  <c r="AV90" i="101" s="1"/>
  <c r="B26" i="102"/>
  <c r="AH67" i="108"/>
  <c r="AV69" i="108" s="1"/>
  <c r="B22" i="107"/>
  <c r="B46" i="106"/>
  <c r="B16" i="106"/>
  <c r="B51" i="113"/>
  <c r="B49" i="107"/>
  <c r="B51" i="82"/>
  <c r="AH110" i="77"/>
  <c r="B9" i="80"/>
  <c r="AH4" i="94"/>
  <c r="AV6" i="94" s="1"/>
  <c r="B24" i="113"/>
  <c r="B17" i="86"/>
  <c r="B50" i="91"/>
  <c r="B16" i="91"/>
  <c r="B19" i="104"/>
  <c r="B51" i="95"/>
  <c r="B40" i="78"/>
  <c r="B45" i="102"/>
  <c r="B40" i="111"/>
  <c r="B25" i="91"/>
  <c r="AH89" i="87"/>
  <c r="AV91" i="87" s="1"/>
  <c r="AM18" i="8"/>
  <c r="AN18" i="8" s="1"/>
  <c r="D28" i="55" s="1"/>
  <c r="AT96" i="8"/>
  <c r="B22" i="95"/>
  <c r="B46" i="109"/>
  <c r="B49" i="109"/>
  <c r="AH9" i="110"/>
  <c r="AV11" i="110" s="1"/>
  <c r="AM12" i="8"/>
  <c r="AT54" i="8"/>
  <c r="B53" i="100"/>
  <c r="B54" i="100"/>
  <c r="B15" i="113"/>
  <c r="AM10" i="8"/>
  <c r="AT34" i="8"/>
  <c r="AH4" i="103"/>
  <c r="AV6" i="103" s="1"/>
  <c r="AM17" i="8"/>
  <c r="AT92" i="8"/>
  <c r="AH90" i="8"/>
  <c r="AV92" i="8" s="1"/>
  <c r="B52" i="80"/>
  <c r="B25" i="80"/>
  <c r="B27" i="80"/>
  <c r="B47" i="89"/>
  <c r="B51" i="89"/>
  <c r="B10" i="89"/>
  <c r="B41" i="102"/>
  <c r="B48" i="91"/>
  <c r="AH121" i="77"/>
  <c r="AH97" i="105"/>
  <c r="AV99" i="105" s="1"/>
  <c r="AH34" i="110"/>
  <c r="AV36" i="110" s="1"/>
  <c r="AH88" i="94"/>
  <c r="AV90" i="94" s="1"/>
  <c r="AH65" i="92"/>
  <c r="AV67" i="92" s="1"/>
  <c r="B18" i="78"/>
  <c r="B20" i="78"/>
  <c r="B55" i="102"/>
  <c r="AH55" i="101"/>
  <c r="AV57" i="101" s="1"/>
  <c r="B28" i="106"/>
  <c r="B46" i="113"/>
  <c r="B47" i="115"/>
  <c r="B47" i="55"/>
  <c r="B48" i="82"/>
  <c r="B41" i="100"/>
  <c r="B10" i="115"/>
  <c r="B10" i="55"/>
  <c r="B28" i="95"/>
  <c r="AH77" i="98"/>
  <c r="AV79" i="98" s="1"/>
  <c r="B26" i="78"/>
  <c r="B56" i="86"/>
  <c r="B16" i="86"/>
  <c r="B9" i="86"/>
  <c r="AH88" i="85"/>
  <c r="AV90" i="85" s="1"/>
  <c r="B23" i="91"/>
  <c r="B46" i="104"/>
  <c r="B17" i="111"/>
  <c r="B45" i="91"/>
  <c r="B17" i="89"/>
  <c r="B21" i="86"/>
  <c r="B21" i="104"/>
  <c r="B26" i="93"/>
  <c r="AH66" i="101"/>
  <c r="AV68" i="101" s="1"/>
  <c r="B10" i="104"/>
  <c r="B18" i="95"/>
  <c r="B20" i="95"/>
  <c r="AH17" i="110"/>
  <c r="AV19" i="110" s="1"/>
  <c r="B50" i="95"/>
  <c r="B49" i="91"/>
  <c r="AM6" i="8"/>
  <c r="AT14" i="8"/>
  <c r="AH54" i="79"/>
  <c r="AV56" i="79" s="1"/>
  <c r="B23" i="80"/>
  <c r="B23" i="113"/>
  <c r="B53" i="76"/>
  <c r="B16" i="84"/>
  <c r="B10" i="84"/>
  <c r="AH45" i="87"/>
  <c r="AV47" i="87" s="1"/>
  <c r="B46" i="93"/>
  <c r="B50" i="76"/>
  <c r="B53" i="89"/>
  <c r="B25" i="78"/>
  <c r="B40" i="115"/>
  <c r="B40" i="55"/>
  <c r="B40" i="107"/>
  <c r="B45" i="95"/>
  <c r="B40" i="106"/>
  <c r="AH88" i="81"/>
  <c r="AV90" i="81" s="1"/>
  <c r="B20" i="100"/>
  <c r="AH56" i="83"/>
  <c r="AV58" i="83" s="1"/>
  <c r="B26" i="107"/>
  <c r="AH53" i="81"/>
  <c r="AV55" i="81" s="1"/>
  <c r="B15" i="78"/>
  <c r="AH55" i="105"/>
  <c r="AV57" i="105" s="1"/>
  <c r="B41" i="78"/>
  <c r="B47" i="107"/>
  <c r="B50" i="111"/>
  <c r="C41" i="104"/>
  <c r="B48" i="97"/>
  <c r="B25" i="107"/>
  <c r="AH17" i="103"/>
  <c r="AV19" i="103" s="1"/>
  <c r="B15" i="95"/>
  <c r="B10" i="107"/>
  <c r="B10" i="111"/>
  <c r="AH77" i="108"/>
  <c r="AV79" i="108" s="1"/>
  <c r="AH11" i="85"/>
  <c r="AV13" i="85" s="1"/>
  <c r="AH134" i="90"/>
  <c r="B49" i="93"/>
  <c r="AH17" i="92"/>
  <c r="AV19" i="92" s="1"/>
  <c r="B54" i="93"/>
  <c r="B52" i="97"/>
  <c r="B17" i="104"/>
  <c r="B18" i="104"/>
  <c r="B23" i="104"/>
  <c r="B48" i="100"/>
  <c r="B41" i="84"/>
  <c r="B51" i="100"/>
  <c r="B15" i="93"/>
  <c r="B15" i="84"/>
  <c r="B45" i="82"/>
  <c r="B40" i="93"/>
  <c r="AM11" i="8"/>
  <c r="AT51" i="8"/>
  <c r="B20" i="84"/>
  <c r="B20" i="97"/>
  <c r="AH35" i="87"/>
  <c r="AV37" i="87" s="1"/>
  <c r="AH45" i="103"/>
  <c r="AV47" i="103" s="1"/>
  <c r="B23" i="76"/>
  <c r="B27" i="109"/>
  <c r="B10" i="86"/>
  <c r="B20" i="109"/>
  <c r="B48" i="113"/>
  <c r="B17" i="76"/>
  <c r="B56" i="106"/>
  <c r="B20" i="91"/>
  <c r="C51" i="89" l="1"/>
  <c r="C49" i="76"/>
  <c r="C50" i="86"/>
  <c r="C48" i="111"/>
  <c r="C53" i="78"/>
  <c r="C48" i="93"/>
  <c r="C48" i="76"/>
  <c r="C45" i="82"/>
  <c r="C54" i="76"/>
  <c r="C56" i="82"/>
  <c r="C55" i="78"/>
  <c r="C47" i="86"/>
  <c r="C55" i="100"/>
  <c r="C45" i="113"/>
  <c r="C40" i="102"/>
  <c r="C46" i="80"/>
  <c r="C47" i="95"/>
  <c r="C21" i="89"/>
  <c r="C55" i="91"/>
  <c r="C48" i="84"/>
  <c r="C47" i="97"/>
  <c r="C56" i="97"/>
  <c r="C48" i="82"/>
  <c r="C50" i="107"/>
  <c r="C49" i="102"/>
  <c r="C46" i="78"/>
  <c r="C46" i="89"/>
  <c r="C47" i="113"/>
  <c r="C47" i="91"/>
  <c r="C52" i="109"/>
  <c r="C50" i="113"/>
  <c r="C46" i="107"/>
  <c r="C49" i="86"/>
  <c r="C56" i="89"/>
  <c r="C52" i="91"/>
  <c r="C21" i="93"/>
  <c r="C53" i="97"/>
  <c r="C45" i="80"/>
  <c r="C54" i="109"/>
  <c r="C56" i="104"/>
  <c r="C21" i="80"/>
  <c r="C53" i="82"/>
  <c r="C49" i="106"/>
  <c r="C56" i="109"/>
  <c r="C49" i="113"/>
  <c r="C47" i="102"/>
  <c r="C52" i="97"/>
  <c r="C40" i="107"/>
  <c r="C55" i="109"/>
  <c r="C40" i="95"/>
  <c r="C53" i="93"/>
  <c r="C52" i="86"/>
  <c r="C47" i="84"/>
  <c r="C49" i="100"/>
  <c r="C51" i="109"/>
  <c r="C55" i="93"/>
  <c r="C48" i="97"/>
  <c r="C21" i="104"/>
  <c r="C21" i="76"/>
  <c r="C41" i="109"/>
  <c r="C47" i="80"/>
  <c r="C51" i="93"/>
  <c r="C45" i="104"/>
  <c r="C52" i="89"/>
  <c r="C41" i="97"/>
  <c r="C45" i="76"/>
  <c r="C48" i="91"/>
  <c r="C40" i="109"/>
  <c r="C41" i="91"/>
  <c r="C49" i="84"/>
  <c r="C54" i="95"/>
  <c r="C52" i="100"/>
  <c r="C48" i="109"/>
  <c r="C49" i="111"/>
  <c r="C52" i="82"/>
  <c r="C51" i="86"/>
  <c r="C45" i="86"/>
  <c r="C53" i="80"/>
  <c r="C52" i="95"/>
  <c r="C56" i="100"/>
  <c r="C54" i="104"/>
  <c r="C53" i="111"/>
  <c r="C52" i="104"/>
  <c r="C52" i="102"/>
  <c r="C56" i="91"/>
  <c r="C40" i="84"/>
  <c r="C21" i="113"/>
  <c r="C45" i="89"/>
  <c r="C49" i="95"/>
  <c r="C51" i="91"/>
  <c r="C55" i="89"/>
  <c r="C49" i="80"/>
  <c r="C55" i="106"/>
  <c r="C45" i="111"/>
  <c r="C52" i="84"/>
  <c r="C56" i="106"/>
  <c r="C50" i="76"/>
  <c r="C45" i="91"/>
  <c r="C46" i="104"/>
  <c r="C54" i="84"/>
  <c r="C52" i="113"/>
  <c r="C45" i="106"/>
  <c r="C47" i="104"/>
  <c r="C45" i="100"/>
  <c r="C51" i="84"/>
  <c r="C50" i="78"/>
  <c r="C53" i="84"/>
  <c r="C56" i="113"/>
  <c r="C53" i="86"/>
  <c r="C56" i="95"/>
  <c r="C54" i="97"/>
  <c r="C21" i="100"/>
  <c r="C52" i="111"/>
  <c r="C46" i="113"/>
  <c r="C40" i="78"/>
  <c r="C46" i="106"/>
  <c r="C46" i="100"/>
  <c r="C56" i="107"/>
  <c r="C51" i="104"/>
  <c r="C41" i="78"/>
  <c r="C49" i="107"/>
  <c r="C55" i="84"/>
  <c r="AN11" i="83"/>
  <c r="C49" i="104"/>
  <c r="C53" i="104"/>
  <c r="C50" i="97"/>
  <c r="C52" i="93"/>
  <c r="C41" i="82"/>
  <c r="C54" i="102"/>
  <c r="C50" i="93"/>
  <c r="C50" i="91"/>
  <c r="C46" i="84"/>
  <c r="C56" i="86"/>
  <c r="C47" i="89"/>
  <c r="C21" i="97"/>
  <c r="C54" i="89"/>
  <c r="AN11" i="112"/>
  <c r="D21" i="111" s="1"/>
  <c r="AN11" i="108"/>
  <c r="D21" i="107" s="1"/>
  <c r="C40" i="93"/>
  <c r="C46" i="93"/>
  <c r="AN11" i="94"/>
  <c r="D21" i="95" s="1"/>
  <c r="AN11" i="81"/>
  <c r="D21" i="82" s="1"/>
  <c r="C55" i="102"/>
  <c r="AN11" i="90"/>
  <c r="D21" i="91" s="1"/>
  <c r="AN11" i="105"/>
  <c r="D21" i="106" s="1"/>
  <c r="C40" i="97"/>
  <c r="C47" i="82"/>
  <c r="AN11" i="85"/>
  <c r="D21" i="86" s="1"/>
  <c r="AN11" i="110"/>
  <c r="D21" i="109" s="1"/>
  <c r="AN11" i="101"/>
  <c r="D21" i="102" s="1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21" i="97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45" i="89"/>
  <c r="D45" i="95"/>
  <c r="D51" i="89"/>
  <c r="D50" i="91"/>
  <c r="D49" i="107"/>
  <c r="D41" i="89"/>
  <c r="D49" i="97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D21" i="100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<sst xmlns="http://schemas.openxmlformats.org/spreadsheetml/2006/main" count="2817" uniqueCount="357">
  <si>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</si>
  <si>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</si>
  <si>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</si>
  <si>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</si>
  <si>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</si>
  <si>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</si>
  <si>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</si>
  <si>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</si>
  <si>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</si>
  <si>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</si>
  <si>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</si>
  <si>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</si>
  <si>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</si>
  <si>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</si>
  <si>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</si>
  <si>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</si>
  <si>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</si>
  <si>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</si>
  <si>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</si>
  <si>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</si>
  <si>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</si>
  <si>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</si>
  <si>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</si>
  <si>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</si>
  <si>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</si>
  <si>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</si>
  <si>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</si>
  <si>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</si>
  <si>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</si>
  <si>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</si>
  <si>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</si>
  <si>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</si>
  <si>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</si>
  <si>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</si>
  <si>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</si>
  <si>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</si>
  <si>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</si>
  <si>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</si>
  <si>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</si>
  <si>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</si>
  <si>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</si>
  <si>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</si>
  <si>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</si>
  <si>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</si>
  <si>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</si>
  <si>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</si>
  <si>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</si>
  <si>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</si>
  <si>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</si>
  <si>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</si>
  <si>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</si>
  <si>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</si>
  <si>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</si>
  <si>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</si>
  <si>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</si>
  <si>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</si>
  <si>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</si>
  <si>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</si>
  <si>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</si>
  <si>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</si>
  <si>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</si>
  <si>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</si>
  <si>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</si>
  <si>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</si>
  <si>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</si>
  <si>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</si>
  <si>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</si>
  <si>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</si>
  <si>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</si>
  <si>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</si>
  <si>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</si>
  <si>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</si>
  <si>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</si>
  <si>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</si>
  <si>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</si>
  <si>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</si>
  <si>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</si>
  <si>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</si>
  <si>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</si>
  <si>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</si>
  <si>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</si>
  <si>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</si>
  <si>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</si>
  <si>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</si>
  <si>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</si>
  <si>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</si>
  <si>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</si>
  <si>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</si>
  <si>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</si>
  <si>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</si>
  <si>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</si>
  <si>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</si>
  <si>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</si>
  <si>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</si>
  <si>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</si>
  <si>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</si>
  <si>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</si>
  <si>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</si>
  <si>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</si>
  <si>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</si>
  <si>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</si>
  <si>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</si>
  <si>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</si>
  <si>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</si>
  <si>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</si>
  <si>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</si>
  <si>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</si>
  <si>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</si>
  <si>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</si>
  <si>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</si>
  <si>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</si>
  <si>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</si>
  <si>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</si>
  <si>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</si>
  <si>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</si>
  <si>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</si>
  <si>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</si>
  <si>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</si>
  <si>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</si>
  <si>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</si>
  <si>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</si>
  <si>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</si>
  <si>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</si>
  <si>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</si>
  <si>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</si>
  <si>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</si>
  <si>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</si>
  <si>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</si>
  <si>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</si>
  <si>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</si>
  <si>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</si>
  <si>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</si>
  <si>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</si>
  <si>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</si>
  <si>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</si>
  <si>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</si>
  <si>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</si>
  <si>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</si>
  <si>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</si>
  <si>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</si>
  <si>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</si>
  <si>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</si>
  <si>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</si>
  <si>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</si>
  <si>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</si>
  <si>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</si>
  <si>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</si>
  <si>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</si>
  <si>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</si>
  <si>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</si>
  <si>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</si>
  <si>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</si>
  <si>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</si>
  <si>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</si>
  <si>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</si>
  <si>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</si>
  <si>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</si>
  <si>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</si>
  <si>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</si>
  <si>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</si>
  <si>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</si>
  <si>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</si>
  <si>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</si>
  <si>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</si>
  <si>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</si>
  <si>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</si>
  <si>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</si>
  <si>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</si>
  <si>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</si>
  <si>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</si>
  <si>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</si>
  <si>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</si>
  <si>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</si>
  <si>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</si>
  <si>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</si>
  <si>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</si>
  <si>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</si>
  <si>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</si>
  <si>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</si>
  <si>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</si>
  <si>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</si>
  <si>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</si>
  <si>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</si>
  <si>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</si>
  <si>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</si>
  <si>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</si>
  <si>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</si>
  <si>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</si>
  <si>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</si>
  <si>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</si>
  <si>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</si>
  <si>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</si>
  <si>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</si>
  <si>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</si>
  <si>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</si>
  <si>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</si>
  <si>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</si>
  <si>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</si>
  <si>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</si>
  <si>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</si>
  <si>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</si>
  <si>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</si>
  <si>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</si>
  <si>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</si>
  <si>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</si>
  <si>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</si>
  <si>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</si>
  <si>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</si>
  <si>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</si>
  <si>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</si>
  <si>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</si>
  <si>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</si>
  <si>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</si>
  <si>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</si>
  <si>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</si>
  <si>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</si>
  <si>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</si>
  <si>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</si>
  <si>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</si>
  <si>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</si>
  <si>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</si>
  <si>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</si>
  <si>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</si>
  <si>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</si>
  <si>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</si>
  <si>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</si>
  <si>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</si>
  <si>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</si>
  <si>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</si>
  <si>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</si>
  <si>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</si>
  <si>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</si>
  <si>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</si>
  <si>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</si>
  <si>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</si>
  <si>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</si>
  <si>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</si>
  <si>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</si>
  <si>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</si>
  <si>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</si>
  <si>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</si>
  <si>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</si>
  <si>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</si>
  <si>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</si>
  <si>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</si>
  <si>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</si>
  <si>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</si>
  <si>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</si>
  <si>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</si>
  <si>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</si>
  <si>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</si>
  <si>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</si>
  <si>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</si>
  <si>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</si>
  <si>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</si>
  <si>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</si>
  <si>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</si>
  <si>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</si>
  <si>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</si>
  <si>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</si>
  <si>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</si>
  <si>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</si>
  <si>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</si>
  <si>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</si>
  <si>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4a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</si>
  <si>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</si>
  <si>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</si>
  <si>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</si>
  <si>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</si>
  <si>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</si>
  <si>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</si>
  <si>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Energy of reactions</t>
  </si>
  <si>
    <t xml:space="preserve">activation energy 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</si>
  <si>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</si>
  <si>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</si>
  <si>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</si>
  <si>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</si>
  <si>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</si>
  <si>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</si>
  <si>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</si>
  <si>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</si>
  <si>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</si>
  <si>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</si>
  <si>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</si>
  <si>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</si>
  <si>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</si>
  <si>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</si>
  <si>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</si>
  <si>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</si>
  <si>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</si>
  <si>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</si>
  <si>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</si>
  <si>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</si>
  <si>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</si>
  <si>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1c</t>
  </si>
  <si>
    <t>3ai</t>
  </si>
  <si>
    <t>3aii</t>
  </si>
  <si>
    <t>6a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</si>
  <si>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</si>
  <si>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</si>
  <si>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</si>
  <si>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</si>
  <si>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</si>
  <si>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</si>
  <si>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</si>
  <si>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</si>
  <si>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</si>
  <si>
    <t>1d</t>
  </si>
  <si>
    <t>2b</t>
  </si>
  <si>
    <t>2c</t>
  </si>
  <si>
    <t>3bi</t>
  </si>
  <si>
    <t>3bii</t>
  </si>
  <si>
    <t>3c</t>
  </si>
  <si>
    <t>4b</t>
  </si>
  <si>
    <t>5a</t>
  </si>
  <si>
    <t>6b</t>
  </si>
  <si>
    <t>7a</t>
  </si>
  <si>
    <t>8ai</t>
  </si>
  <si>
    <t>8aii</t>
  </si>
  <si>
    <t>LisaChem 2014</t>
  </si>
  <si>
    <t>1a</t>
  </si>
  <si>
    <t>1b</t>
  </si>
  <si>
    <t>1e</t>
  </si>
  <si>
    <t>1f</t>
  </si>
  <si>
    <t>2ai</t>
  </si>
  <si>
    <t>2aii</t>
  </si>
  <si>
    <t>2di</t>
  </si>
  <si>
    <t>2dii</t>
  </si>
  <si>
    <t>2ei</t>
  </si>
  <si>
    <t>2eii</t>
  </si>
  <si>
    <t>2eiii</t>
  </si>
  <si>
    <t>4ci</t>
  </si>
  <si>
    <t>4cii</t>
  </si>
  <si>
    <t>5bi</t>
  </si>
  <si>
    <t>5bii</t>
  </si>
  <si>
    <t>5ci</t>
  </si>
  <si>
    <t>5cii</t>
  </si>
  <si>
    <t>5di</t>
  </si>
  <si>
    <t>5dii</t>
  </si>
  <si>
    <t>6c</t>
  </si>
  <si>
    <t>6d</t>
  </si>
  <si>
    <t>6e</t>
  </si>
  <si>
    <t>6fi</t>
  </si>
  <si>
    <t>6fii</t>
  </si>
  <si>
    <t>6gi</t>
  </si>
  <si>
    <t>6gii</t>
  </si>
  <si>
    <t>6giii</t>
  </si>
  <si>
    <t>6hi</t>
  </si>
  <si>
    <t>6hii</t>
  </si>
  <si>
    <t>7b</t>
  </si>
  <si>
    <t>7c</t>
  </si>
  <si>
    <t>8bi</t>
  </si>
  <si>
    <t>8bii</t>
  </si>
  <si>
    <t>8biii</t>
  </si>
  <si>
    <t>8c</t>
  </si>
  <si>
    <t>8di</t>
  </si>
  <si>
    <t>8dii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</si>
</sst>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1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0" fillId="0" borderId="7" xfId="0" applyFill="1" applyBorder="1" applyAlignment="1">
      <alignment horizontal="center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648192"/>
        <c:axId val="520334720"/>
      </c:barChart>
      <c:catAx>
        <c:axId val="5206481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34720"/>
        <c:crossesAt val="0"/>
        <c:auto val="1"/>
        <c:lblAlgn val="ctr"/>
        <c:lblOffset val="100"/>
        <c:noMultiLvlLbl val="0"/>
      </c:catAx>
      <c:valAx>
        <c:axId val="5203347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648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649216"/>
        <c:axId val="520336448"/>
      </c:barChart>
      <c:catAx>
        <c:axId val="5206492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36448"/>
        <c:crossesAt val="0"/>
        <c:auto val="1"/>
        <c:lblAlgn val="ctr"/>
        <c:lblOffset val="100"/>
        <c:noMultiLvlLbl val="0"/>
      </c:catAx>
      <c:valAx>
        <c:axId val="5203364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6492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0773120"/>
        <c:axId val="518643712"/>
      </c:barChart>
      <c:catAx>
        <c:axId val="5207731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3712"/>
        <c:crossesAt val="0"/>
        <c:auto val="1"/>
        <c:lblAlgn val="ctr"/>
        <c:lblOffset val="100"/>
        <c:noMultiLvlLbl val="0"/>
      </c:catAx>
      <c:valAx>
        <c:axId val="5186437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0773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616832"/>
        <c:axId val="518645440"/>
      </c:barChart>
      <c:catAx>
        <c:axId val="5226168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5440"/>
        <c:crossesAt val="0"/>
        <c:auto val="1"/>
        <c:lblAlgn val="ctr"/>
        <c:lblOffset val="100"/>
        <c:noMultiLvlLbl val="0"/>
      </c:catAx>
      <c:valAx>
        <c:axId val="5186454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6168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801408"/>
        <c:axId val="518647168"/>
      </c:barChart>
      <c:catAx>
        <c:axId val="1028014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7168"/>
        <c:crossesAt val="0"/>
        <c:auto val="1"/>
        <c:lblAlgn val="ctr"/>
        <c:lblOffset val="100"/>
        <c:noMultiLvlLbl val="0"/>
      </c:catAx>
      <c:valAx>
        <c:axId val="5186471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1028014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619392"/>
        <c:axId val="518648896"/>
      </c:barChart>
      <c:catAx>
        <c:axId val="5226193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48896"/>
        <c:crossesAt val="0"/>
        <c:auto val="1"/>
        <c:lblAlgn val="ctr"/>
        <c:lblOffset val="100"/>
        <c:noMultiLvlLbl val="0"/>
      </c:catAx>
      <c:valAx>
        <c:axId val="5186488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6193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024384"/>
        <c:axId val="518650624"/>
      </c:barChart>
      <c:catAx>
        <c:axId val="5230243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18650624"/>
        <c:crossesAt val="0"/>
        <c:auto val="1"/>
        <c:lblAlgn val="ctr"/>
        <c:lblOffset val="100"/>
        <c:noMultiLvlLbl val="0"/>
      </c:catAx>
      <c:valAx>
        <c:axId val="5186506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024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025920"/>
        <c:axId val="523117120"/>
      </c:barChart>
      <c:catAx>
        <c:axId val="5230259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17120"/>
        <c:crossesAt val="0"/>
        <c:auto val="1"/>
        <c:lblAlgn val="ctr"/>
        <c:lblOffset val="100"/>
        <c:noMultiLvlLbl val="0"/>
      </c:catAx>
      <c:valAx>
        <c:axId val="5231171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025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41504"/>
        <c:axId val="523118848"/>
      </c:barChart>
      <c:catAx>
        <c:axId val="5251415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18848"/>
        <c:crossesAt val="0"/>
        <c:auto val="1"/>
        <c:lblAlgn val="ctr"/>
        <c:lblOffset val="100"/>
        <c:noMultiLvlLbl val="0"/>
      </c:catAx>
      <c:valAx>
        <c:axId val="5231188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415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43552"/>
        <c:axId val="523120576"/>
      </c:barChart>
      <c:catAx>
        <c:axId val="5251435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20576"/>
        <c:crossesAt val="0"/>
        <c:auto val="1"/>
        <c:lblAlgn val="ctr"/>
        <c:lblOffset val="100"/>
        <c:noMultiLvlLbl val="0"/>
      </c:catAx>
      <c:valAx>
        <c:axId val="5231205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435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87072"/>
        <c:axId val="523122304"/>
      </c:barChart>
      <c:catAx>
        <c:axId val="5251870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22304"/>
        <c:crossesAt val="0"/>
        <c:auto val="1"/>
        <c:lblAlgn val="ctr"/>
        <c:lblOffset val="100"/>
        <c:noMultiLvlLbl val="0"/>
      </c:catAx>
      <c:valAx>
        <c:axId val="5231223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87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88096"/>
        <c:axId val="523124032"/>
      </c:barChart>
      <c:catAx>
        <c:axId val="5251880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124032"/>
        <c:crossesAt val="0"/>
        <c:auto val="1"/>
        <c:lblAlgn val="ctr"/>
        <c:lblOffset val="100"/>
        <c:noMultiLvlLbl val="0"/>
      </c:catAx>
      <c:valAx>
        <c:axId val="5231240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88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49376"/>
        <c:axId val="524543104"/>
      </c:barChart>
      <c:catAx>
        <c:axId val="5253493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543104"/>
        <c:crossesAt val="0"/>
        <c:auto val="1"/>
        <c:lblAlgn val="ctr"/>
        <c:lblOffset val="100"/>
        <c:noMultiLvlLbl val="0"/>
      </c:catAx>
      <c:valAx>
        <c:axId val="5245431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493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50912"/>
        <c:axId val="524544832"/>
      </c:barChart>
      <c:catAx>
        <c:axId val="5253509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544832"/>
        <c:crossesAt val="0"/>
        <c:auto val="1"/>
        <c:lblAlgn val="ctr"/>
        <c:lblOffset val="100"/>
        <c:noMultiLvlLbl val="0"/>
      </c:catAx>
      <c:valAx>
        <c:axId val="5245448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509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34016"/>
        <c:axId val="524546560"/>
      </c:barChart>
      <c:catAx>
        <c:axId val="5253340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546560"/>
        <c:crossesAt val="0"/>
        <c:auto val="1"/>
        <c:lblAlgn val="ctr"/>
        <c:lblOffset val="100"/>
        <c:noMultiLvlLbl val="0"/>
      </c:catAx>
      <c:valAx>
        <c:axId val="5245465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340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34528"/>
        <c:axId val="524548288"/>
      </c:barChart>
      <c:catAx>
        <c:axId val="5253345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548288"/>
        <c:crossesAt val="0"/>
        <c:auto val="1"/>
        <c:lblAlgn val="ctr"/>
        <c:lblOffset val="100"/>
        <c:noMultiLvlLbl val="0"/>
      </c:catAx>
      <c:valAx>
        <c:axId val="5245482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34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36064"/>
        <c:axId val="531103744"/>
      </c:barChart>
      <c:catAx>
        <c:axId val="5253360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103744"/>
        <c:crossesAt val="0"/>
        <c:auto val="1"/>
        <c:lblAlgn val="ctr"/>
        <c:lblOffset val="100"/>
        <c:noMultiLvlLbl val="0"/>
      </c:catAx>
      <c:valAx>
        <c:axId val="5311037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36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915648"/>
        <c:axId val="531105472"/>
      </c:barChart>
      <c:catAx>
        <c:axId val="5259156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105472"/>
        <c:crossesAt val="0"/>
        <c:auto val="1"/>
        <c:lblAlgn val="ctr"/>
        <c:lblOffset val="100"/>
        <c:noMultiLvlLbl val="0"/>
      </c:catAx>
      <c:valAx>
        <c:axId val="5311054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9156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200832"/>
        <c:axId val="531107200"/>
      </c:barChart>
      <c:catAx>
        <c:axId val="5262008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107200"/>
        <c:crossesAt val="0"/>
        <c:auto val="1"/>
        <c:lblAlgn val="ctr"/>
        <c:lblOffset val="100"/>
        <c:noMultiLvlLbl val="0"/>
      </c:catAx>
      <c:valAx>
        <c:axId val="5311072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2008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201856"/>
        <c:axId val="531108928"/>
      </c:barChart>
      <c:catAx>
        <c:axId val="5262018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108928"/>
        <c:crossesAt val="0"/>
        <c:auto val="1"/>
        <c:lblAlgn val="ctr"/>
        <c:lblOffset val="100"/>
        <c:noMultiLvlLbl val="0"/>
      </c:catAx>
      <c:valAx>
        <c:axId val="5311089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2018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297792"/>
        <c:axId val="531110656"/>
      </c:barChart>
      <c:catAx>
        <c:axId val="5312977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110656"/>
        <c:crossesAt val="0"/>
        <c:auto val="1"/>
        <c:lblAlgn val="ctr"/>
        <c:lblOffset val="100"/>
        <c:noMultiLvlLbl val="0"/>
      </c:catAx>
      <c:valAx>
        <c:axId val="5311106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2977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298816"/>
        <c:axId val="526352960"/>
      </c:barChart>
      <c:catAx>
        <c:axId val="5312988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352960"/>
        <c:crossesAt val="0"/>
        <c:auto val="1"/>
        <c:lblAlgn val="ctr"/>
        <c:lblOffset val="100"/>
        <c:noMultiLvlLbl val="0"/>
      </c:catAx>
      <c:valAx>
        <c:axId val="5263529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298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228672"/>
        <c:axId val="526354688"/>
      </c:barChart>
      <c:catAx>
        <c:axId val="5312286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354688"/>
        <c:crossesAt val="0"/>
        <c:auto val="1"/>
        <c:lblAlgn val="ctr"/>
        <c:lblOffset val="100"/>
        <c:noMultiLvlLbl val="0"/>
      </c:catAx>
      <c:valAx>
        <c:axId val="5263546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228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1229184"/>
        <c:axId val="526356416"/>
      </c:barChart>
      <c:catAx>
        <c:axId val="5312291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356416"/>
        <c:crossesAt val="0"/>
        <c:auto val="1"/>
        <c:lblAlgn val="ctr"/>
        <c:lblOffset val="100"/>
        <c:noMultiLvlLbl val="0"/>
      </c:catAx>
      <c:valAx>
        <c:axId val="5263564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122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70848"/>
        <c:axId val="526358144"/>
      </c:barChart>
      <c:catAx>
        <c:axId val="553870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358144"/>
        <c:crossesAt val="0"/>
        <c:auto val="1"/>
        <c:lblAlgn val="ctr"/>
        <c:lblOffset val="100"/>
        <c:noMultiLvlLbl val="0"/>
      </c:catAx>
      <c:valAx>
        <c:axId val="5263581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70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71872"/>
        <c:axId val="526359872"/>
      </c:barChart>
      <c:catAx>
        <c:axId val="5538718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359872"/>
        <c:crossesAt val="0"/>
        <c:auto val="1"/>
        <c:lblAlgn val="ctr"/>
        <c:lblOffset val="100"/>
        <c:noMultiLvlLbl val="0"/>
      </c:catAx>
      <c:valAx>
        <c:axId val="5263598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71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46784"/>
        <c:axId val="531539072"/>
      </c:barChart>
      <c:catAx>
        <c:axId val="5538467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539072"/>
        <c:crossesAt val="0"/>
        <c:auto val="1"/>
        <c:lblAlgn val="ctr"/>
        <c:lblOffset val="100"/>
        <c:noMultiLvlLbl val="0"/>
      </c:catAx>
      <c:valAx>
        <c:axId val="5315390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467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47296"/>
        <c:axId val="531540800"/>
      </c:barChart>
      <c:catAx>
        <c:axId val="5538472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540800"/>
        <c:crossesAt val="0"/>
        <c:auto val="1"/>
        <c:lblAlgn val="ctr"/>
        <c:lblOffset val="100"/>
        <c:noMultiLvlLbl val="0"/>
      </c:catAx>
      <c:valAx>
        <c:axId val="5315408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47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845248"/>
        <c:axId val="531543104"/>
      </c:barChart>
      <c:catAx>
        <c:axId val="553845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543104"/>
        <c:crossesAt val="0"/>
        <c:auto val="1"/>
        <c:lblAlgn val="ctr"/>
        <c:lblOffset val="100"/>
        <c:noMultiLvlLbl val="0"/>
      </c:catAx>
      <c:valAx>
        <c:axId val="5315431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845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444288"/>
        <c:axId val="531544832"/>
      </c:barChart>
      <c:catAx>
        <c:axId val="5544442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31544832"/>
        <c:crossesAt val="0"/>
        <c:auto val="1"/>
        <c:lblAlgn val="ctr"/>
        <c:lblOffset val="100"/>
        <c:noMultiLvlLbl val="0"/>
      </c:catAx>
      <c:valAx>
        <c:axId val="5315448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444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573824"/>
        <c:axId val="554377792"/>
      </c:barChart>
      <c:catAx>
        <c:axId val="5545738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377792"/>
        <c:crossesAt val="0"/>
        <c:auto val="1"/>
        <c:lblAlgn val="ctr"/>
        <c:lblOffset val="100"/>
        <c:noMultiLvlLbl val="0"/>
      </c:catAx>
      <c:valAx>
        <c:axId val="5543777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5738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574848"/>
        <c:axId val="554379520"/>
      </c:barChart>
      <c:catAx>
        <c:axId val="554574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379520"/>
        <c:crossesAt val="0"/>
        <c:auto val="1"/>
        <c:lblAlgn val="ctr"/>
        <c:lblOffset val="100"/>
        <c:noMultiLvlLbl val="0"/>
      </c:catAx>
      <c:valAx>
        <c:axId val="5543795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574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997248"/>
        <c:axId val="554380672"/>
      </c:barChart>
      <c:catAx>
        <c:axId val="554997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380672"/>
        <c:crossesAt val="0"/>
        <c:auto val="1"/>
        <c:lblAlgn val="ctr"/>
        <c:lblOffset val="100"/>
        <c:noMultiLvlLbl val="0"/>
      </c:catAx>
      <c:valAx>
        <c:axId val="5543806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997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997760"/>
        <c:axId val="554383552"/>
      </c:barChart>
      <c:catAx>
        <c:axId val="5549977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383552"/>
        <c:crossesAt val="0"/>
        <c:auto val="1"/>
        <c:lblAlgn val="ctr"/>
        <c:lblOffset val="100"/>
        <c:noMultiLvlLbl val="0"/>
      </c:catAx>
      <c:valAx>
        <c:axId val="5543835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997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218432"/>
        <c:axId val="554500096"/>
      </c:barChart>
      <c:catAx>
        <c:axId val="5552184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00096"/>
        <c:crossesAt val="0"/>
        <c:auto val="1"/>
        <c:lblAlgn val="ctr"/>
        <c:lblOffset val="100"/>
        <c:noMultiLvlLbl val="0"/>
      </c:catAx>
      <c:valAx>
        <c:axId val="5545000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2184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218944"/>
        <c:axId val="554501824"/>
      </c:barChart>
      <c:catAx>
        <c:axId val="5552189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01824"/>
        <c:crossesAt val="0"/>
        <c:auto val="1"/>
        <c:lblAlgn val="ctr"/>
        <c:lblOffset val="100"/>
        <c:noMultiLvlLbl val="0"/>
      </c:catAx>
      <c:valAx>
        <c:axId val="5545018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2189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220480"/>
        <c:axId val="554503552"/>
      </c:barChart>
      <c:catAx>
        <c:axId val="5552204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03552"/>
        <c:crossesAt val="0"/>
        <c:auto val="1"/>
        <c:lblAlgn val="ctr"/>
        <c:lblOffset val="100"/>
        <c:noMultiLvlLbl val="0"/>
      </c:catAx>
      <c:valAx>
        <c:axId val="5545035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2204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85088"/>
        <c:axId val="554505280"/>
      </c:barChart>
      <c:catAx>
        <c:axId val="5561850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05280"/>
        <c:crossesAt val="0"/>
        <c:auto val="1"/>
        <c:lblAlgn val="ctr"/>
        <c:lblOffset val="100"/>
        <c:noMultiLvlLbl val="0"/>
      </c:catAx>
      <c:valAx>
        <c:axId val="554505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850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098048"/>
        <c:axId val="554507008"/>
      </c:barChart>
      <c:catAx>
        <c:axId val="5560980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507008"/>
        <c:crossesAt val="0"/>
        <c:auto val="1"/>
        <c:lblAlgn val="ctr"/>
        <c:lblOffset val="100"/>
        <c:noMultiLvlLbl val="0"/>
      </c:catAx>
      <c:valAx>
        <c:axId val="554507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0980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86112"/>
        <c:axId val="555467328"/>
      </c:barChart>
      <c:catAx>
        <c:axId val="5561861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467328"/>
        <c:crossesAt val="0"/>
        <c:auto val="1"/>
        <c:lblAlgn val="ctr"/>
        <c:lblOffset val="100"/>
        <c:noMultiLvlLbl val="0"/>
      </c:catAx>
      <c:valAx>
        <c:axId val="555467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86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00096"/>
        <c:axId val="555469056"/>
      </c:barChart>
      <c:catAx>
        <c:axId val="5561000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469056"/>
        <c:crossesAt val="0"/>
        <c:auto val="1"/>
        <c:lblAlgn val="ctr"/>
        <c:lblOffset val="100"/>
        <c:noMultiLvlLbl val="0"/>
      </c:catAx>
      <c:valAx>
        <c:axId val="555469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00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625920"/>
        <c:axId val="555470784"/>
      </c:barChart>
      <c:catAx>
        <c:axId val="5566259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470784"/>
        <c:crossesAt val="0"/>
        <c:auto val="1"/>
        <c:lblAlgn val="ctr"/>
        <c:lblOffset val="100"/>
        <c:noMultiLvlLbl val="0"/>
      </c:catAx>
      <c:valAx>
        <c:axId val="5554707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625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0164864"/>
        <c:axId val="555472512"/>
      </c:barChart>
      <c:catAx>
        <c:axId val="560164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472512"/>
        <c:crosses val="autoZero"/>
        <c:auto val="1"/>
        <c:lblAlgn val="ctr"/>
        <c:lblOffset val="100"/>
        <c:noMultiLvlLbl val="0"/>
      </c:catAx>
      <c:valAx>
        <c:axId val="555472512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6016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533400</xdr:colOff>
      <xdr:row>1</xdr:row>
      <xdr:rowOff>9525</xdr:rowOff>
    </xdr:from>
    <xdr:ext cx="6048375" cy="6343650"/>
    <xdr:sp macro="" textlink="">
      <xdr:nvSpPr>
        <xdr:cNvPr id="3" name="TextBox 2"/>
        <xdr:cNvSpPr txBox="1"/>
      </xdr:nvSpPr>
      <xdr:spPr>
        <a:xfrm>
          <a:off x="533400" y="20002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Insight 2014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58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10490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N21" sqref="N2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0"/>
  <sheetViews>
    <sheetView zoomScale="80" zoomScaleNormal="80" zoomScalePageLayoutView="80" workbookViewId="0">
      <pane xSplit="2" ySplit="5" topLeftCell="C18" activePane="bottomRight" state="frozen"/>
      <selection pane="topRight" activeCell="C1" sqref="C1"/>
      <selection pane="bottomLeft" activeCell="A6" sqref="A6"/>
      <selection pane="bottomRight" activeCell="C6" sqref="C6:V35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2" t="s">
        <v>162</v>
      </c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9" t="s">
        <v>145</v>
      </c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274</v>
      </c>
      <c r="D4" s="185" t="s">
        <v>275</v>
      </c>
      <c r="E4" s="185" t="s">
        <v>276</v>
      </c>
      <c r="F4" s="185" t="s">
        <v>277</v>
      </c>
      <c r="G4" s="185" t="s">
        <v>278</v>
      </c>
      <c r="H4" s="185" t="s">
        <v>279</v>
      </c>
      <c r="I4" s="185" t="s">
        <v>280</v>
      </c>
      <c r="J4" s="185" t="s">
        <v>281</v>
      </c>
      <c r="K4" s="185" t="s">
        <v>282</v>
      </c>
      <c r="L4" s="185" t="s">
        <v>283</v>
      </c>
      <c r="M4" s="185" t="s">
        <v>284</v>
      </c>
      <c r="N4" s="246" t="s">
        <v>285</v>
      </c>
      <c r="O4" s="186" t="s">
        <v>286</v>
      </c>
      <c r="P4" s="186" t="s">
        <v>287</v>
      </c>
      <c r="Q4" s="186" t="s">
        <v>288</v>
      </c>
      <c r="R4" s="186" t="s">
        <v>289</v>
      </c>
      <c r="S4" s="186" t="s">
        <v>290</v>
      </c>
      <c r="T4" s="186" t="s">
        <v>291</v>
      </c>
      <c r="U4" s="186" t="s">
        <v>292</v>
      </c>
      <c r="V4" s="186" t="s">
        <v>293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298</v>
      </c>
      <c r="D5" s="29" t="s">
        <v>299</v>
      </c>
      <c r="E5" s="87" t="s">
        <v>300</v>
      </c>
      <c r="F5" s="87" t="s">
        <v>301</v>
      </c>
      <c r="G5" s="29" t="s">
        <v>302</v>
      </c>
      <c r="H5" s="29" t="s">
        <v>303</v>
      </c>
      <c r="I5" s="29" t="s">
        <v>304</v>
      </c>
      <c r="J5" s="87" t="s">
        <v>305</v>
      </c>
      <c r="K5" s="29" t="s">
        <v>306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7" t="s">
        <v>125</v>
      </c>
      <c r="AM5" s="87" t="s">
        <v>146</v>
      </c>
      <c r="AN5" s="248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9" t="s">
        <v>90</v>
      </c>
      <c r="AW5" s="270"/>
      <c r="AX5" s="271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D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amino acid</v>
      </c>
      <c r="AW6" s="88" t="str">
        <f>EQUAT!E7</f>
        <v>systematic name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A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calc delta H from chemical equations</v>
      </c>
      <c r="AW7" s="88" t="str">
        <f>EQUAT!E8</f>
        <v>calculations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B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esters from alkenes</v>
      </c>
      <c r="AW8" s="88">
        <f>EQUAT!E9</f>
        <v>0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C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calculations</v>
      </c>
      <c r="AW9" s="88">
        <f>EQUAT!E10</f>
        <v>0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D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IR</v>
      </c>
      <c r="AW10" s="88" t="str">
        <f>EQUAT!E11</f>
        <v>C13NMR</v>
      </c>
      <c r="AX10" s="88" t="str">
        <f>EQUAT!F11</f>
        <v>calculations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A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>redox titrations</v>
      </c>
      <c r="AW11" s="88" t="str">
        <f>EQUAT!E12</f>
        <v>vol - experimental technique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C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chemical equations</v>
      </c>
      <c r="AW12" s="88" t="str">
        <f>EQUAT!E13</f>
        <v>calculations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B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galvanic cells - primary, secondary</v>
      </c>
      <c r="AW13" s="88" t="str">
        <f>EQUAT!E14</f>
        <v>electrochemical series</v>
      </c>
      <c r="AX13" s="88" t="str">
        <f>EQUAT!F14</f>
        <v>data book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B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vol - experimental technique</v>
      </c>
      <c r="AW14" s="88">
        <f>EQUAT!E15</f>
        <v>0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B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GC</v>
      </c>
      <c r="AW15" s="88" t="str">
        <f>EQUAT!E16</f>
        <v>mass spectrometry</v>
      </c>
      <c r="AX15" s="88" t="str">
        <f>EQUAT!F16</f>
        <v>alkanols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B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calibration graph AAS or UV</v>
      </c>
      <c r="AW16" s="88" t="str">
        <f>EQUAT!E17</f>
        <v>unit conversion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B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volume, temperature, pressure of gases</v>
      </c>
      <c r="AW17" s="88">
        <f>EQUAT!E18</f>
        <v>0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A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HNMR</v>
      </c>
      <c r="AW18" s="88" t="str">
        <f>EQUAT!E19</f>
        <v>aspirin</v>
      </c>
      <c r="AX18" s="88">
        <f>EQUAT!F19</f>
        <v>0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B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titration curves</v>
      </c>
      <c r="AW19" s="88" t="str">
        <f>EQUAT!E20</f>
        <v>calculations</v>
      </c>
      <c r="AX19" s="88">
        <f>EQUAT!F20</f>
        <v>0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D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organic reaction pathways</v>
      </c>
      <c r="AW20" s="88" t="str">
        <f>EQUAT!E21</f>
        <v>esterification</v>
      </c>
      <c r="AX20" s="88">
        <f>EQUAT!F21</f>
        <v>0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A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matching analytical technique</v>
      </c>
      <c r="AW21" s="88" t="str">
        <f>EQUAT!E22</f>
        <v>AAS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D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galvanic primary, half &amp; overall equations</v>
      </c>
      <c r="AW22" s="88" t="str">
        <f>EQUAT!E23</f>
        <v>electrochemical series</v>
      </c>
      <c r="AX22" s="88" t="str">
        <f>EQUAT!F23</f>
        <v>data book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B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Ka weak acids</v>
      </c>
      <c r="AW23" s="88" t="str">
        <f>EQUAT!E24</f>
        <v>Le Chatelier principle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C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galcanic secondary, half &amp; overall equations</v>
      </c>
      <c r="AW24" s="88">
        <f>EQUAT!E25</f>
        <v>0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D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galvanic secondary, principles</v>
      </c>
      <c r="AW25" s="88">
        <f>EQUAT!E26</f>
        <v>0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A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Le Chatelier principle</v>
      </c>
      <c r="AW26" s="88" t="str">
        <f>EQUAT!E27</f>
        <v>calc delta H from chemical equations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D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Equilibrium law</v>
      </c>
      <c r="AW27" s="88" t="str">
        <f>EQUAT!E28</f>
        <v>calculations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B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electrochemical series</v>
      </c>
      <c r="AW28" s="88" t="str">
        <f>EQUAT!E29</f>
        <v>data book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D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systematic name</v>
      </c>
      <c r="AW29" s="88" t="str">
        <f>EQUAT!E30</f>
        <v>semi-structural formula</v>
      </c>
      <c r="AX29" s="88" t="str">
        <f>EQUAT!F30</f>
        <v>alkanols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B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acid-base titrations</v>
      </c>
      <c r="AW30" s="88" t="str">
        <f>EQUAT!E31</f>
        <v>molecular ion peak</v>
      </c>
      <c r="AX30" s="88" t="str">
        <f>EQUAT!F31</f>
        <v>calculations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C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vol - experimental technique</v>
      </c>
      <c r="AW31" s="88">
        <f>EQUAT!E32</f>
        <v>0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B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Le Chatelier principle</v>
      </c>
      <c r="AW32" s="88">
        <f>EQUAT!E33</f>
        <v>0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C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amines</v>
      </c>
      <c r="AW33" s="88" t="str">
        <f>EQUAT!E34</f>
        <v>structural formula</v>
      </c>
      <c r="AX33" s="88" t="str">
        <f>EQUAT!F34</f>
        <v>unit conversion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D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titration curves</v>
      </c>
      <c r="AW34" s="88">
        <f>EQUAT!E35</f>
        <v>0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41"/>
      <c r="X35" s="241"/>
      <c r="Y35" s="241"/>
      <c r="Z35" s="241"/>
      <c r="AA35" s="241"/>
      <c r="AB35" s="241"/>
      <c r="AC35" s="241"/>
      <c r="AD35" s="241"/>
      <c r="AE35" s="241"/>
      <c r="AF35" s="242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D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grav - experimental technique</v>
      </c>
      <c r="AW35" s="88">
        <f>EQUAT!E36</f>
        <v>0</v>
      </c>
      <c r="AX35" s="88">
        <f>EQUAT!F36</f>
        <v>0</v>
      </c>
    </row>
    <row r="36" spans="2:50" ht="30.75" customHeight="1" x14ac:dyDescent="0.25">
      <c r="B36" s="240" t="s">
        <v>148</v>
      </c>
      <c r="C36" s="245"/>
      <c r="D36" s="239"/>
      <c r="E36" s="239"/>
      <c r="F36" s="239"/>
      <c r="G36" s="239"/>
      <c r="H36" s="239"/>
      <c r="I36" s="239"/>
      <c r="J36" s="239"/>
      <c r="K36" s="239"/>
      <c r="L36" s="239"/>
      <c r="M36" s="239" t="s">
        <v>149</v>
      </c>
      <c r="N36" s="239"/>
      <c r="O36" s="239"/>
      <c r="P36" s="239"/>
      <c r="Q36" s="239"/>
      <c r="R36" s="239"/>
      <c r="S36" s="239"/>
      <c r="T36" s="239"/>
      <c r="U36" s="239"/>
      <c r="V36" s="239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5"/>
      <c r="AP36" s="265"/>
      <c r="AQ36" s="265"/>
      <c r="AR36" s="266" t="s">
        <v>8</v>
      </c>
      <c r="AS36" s="266" t="s">
        <v>268</v>
      </c>
      <c r="AT36" s="262" t="s">
        <v>269</v>
      </c>
      <c r="AU36" s="262" t="s">
        <v>270</v>
      </c>
      <c r="AV36" s="269" t="s">
        <v>90</v>
      </c>
      <c r="AW36" s="270"/>
      <c r="AX36" s="271"/>
    </row>
    <row r="37" spans="2:50" x14ac:dyDescent="0.25">
      <c r="B37" s="104" t="str">
        <f>EQUAT!H7</f>
        <v>1a</v>
      </c>
      <c r="C37" s="268"/>
      <c r="D37" s="268"/>
      <c r="E37" s="268"/>
      <c r="F37" s="268"/>
      <c r="G37" s="268"/>
      <c r="H37" s="268"/>
      <c r="I37" s="268"/>
      <c r="J37" s="268"/>
      <c r="K37" s="268"/>
      <c r="L37" s="268"/>
      <c r="M37" s="268"/>
      <c r="N37" s="268"/>
      <c r="O37" s="268"/>
      <c r="P37" s="268"/>
      <c r="Q37" s="268"/>
      <c r="R37" s="268"/>
      <c r="S37" s="268"/>
      <c r="T37" s="268"/>
      <c r="U37" s="268"/>
      <c r="V37" s="268"/>
      <c r="W37" s="93"/>
      <c r="X37" s="93"/>
      <c r="Y37" s="93"/>
      <c r="Z37" s="93"/>
      <c r="AA37" s="93"/>
      <c r="AB37" s="93"/>
      <c r="AC37" s="93"/>
      <c r="AD37" s="93"/>
      <c r="AE37" s="243"/>
      <c r="AF37" s="93"/>
      <c r="AG37" s="98"/>
      <c r="AO37" s="98"/>
      <c r="AP37" s="98"/>
      <c r="AQ37" s="264"/>
      <c r="AR37" s="2" t="str">
        <f>$B37</f>
        <v>1a</v>
      </c>
      <c r="AS37" s="87">
        <f>EQUAT!$I7</f>
        <v>2</v>
      </c>
      <c r="AT37" s="263">
        <f>(SUM($C37:$AC37))/$AM$4</f>
        <v>0</v>
      </c>
      <c r="AU37" s="109">
        <f>($AT37/$AS37)*100</f>
        <v>0</v>
      </c>
      <c r="AV37" s="2" t="str">
        <f>EQUAT!J7</f>
        <v>amino acid</v>
      </c>
      <c r="AW37" s="2" t="str">
        <f>EQUAT!K7</f>
        <v>cond &amp; poly - proteins</v>
      </c>
      <c r="AX37" s="2" t="str">
        <f>EQUAT!L7</f>
        <v>amide</v>
      </c>
    </row>
    <row r="38" spans="2:50" x14ac:dyDescent="0.25">
      <c r="B38" s="104" t="str">
        <f>EQUAT!H8</f>
        <v>1b</v>
      </c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4"/>
      <c r="AR38" s="2" t="str">
        <f t="shared" ref="AR38:AR100" si="12">$B38</f>
        <v>1b</v>
      </c>
      <c r="AS38" s="87">
        <f>EQUAT!$I8</f>
        <v>1</v>
      </c>
      <c r="AT38" s="263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TLC</v>
      </c>
      <c r="AW38" s="2" t="str">
        <f>EQUAT!K8</f>
        <v>cond &amp; poly - proteins</v>
      </c>
      <c r="AX38" s="2" t="str">
        <f>EQUAT!L8</f>
        <v>amide</v>
      </c>
    </row>
    <row r="39" spans="2:50" x14ac:dyDescent="0.25">
      <c r="B39" s="104" t="str">
        <f>EQUAT!H9</f>
        <v>1c</v>
      </c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4"/>
      <c r="AR39" s="2" t="str">
        <f t="shared" si="12"/>
        <v>1c</v>
      </c>
      <c r="AS39" s="87">
        <f>EQUAT!$I9</f>
        <v>2</v>
      </c>
      <c r="AT39" s="263">
        <f t="shared" si="13"/>
        <v>0</v>
      </c>
      <c r="AU39" s="109">
        <f t="shared" si="14"/>
        <v>0</v>
      </c>
      <c r="AV39" s="2" t="str">
        <f>EQUAT!J9</f>
        <v>structural formula</v>
      </c>
      <c r="AW39" s="2" t="str">
        <f>EQUAT!K9</f>
        <v>cond &amp; poly - proteins</v>
      </c>
      <c r="AX39" s="2" t="str">
        <f>EQUAT!L9</f>
        <v>amide</v>
      </c>
    </row>
    <row r="40" spans="2:50" x14ac:dyDescent="0.25">
      <c r="B40" s="104" t="str">
        <f>EQUAT!H10</f>
        <v>1d</v>
      </c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4"/>
      <c r="AR40" s="2" t="str">
        <f t="shared" si="12"/>
        <v>1d</v>
      </c>
      <c r="AS40" s="87">
        <f>EQUAT!$I10</f>
        <v>2</v>
      </c>
      <c r="AT40" s="263">
        <f t="shared" si="13"/>
        <v>0</v>
      </c>
      <c r="AU40" s="109">
        <f t="shared" si="14"/>
        <v>0</v>
      </c>
      <c r="AV40" s="2" t="str">
        <f>EQUAT!J10</f>
        <v>amino acid</v>
      </c>
      <c r="AW40" s="2" t="str">
        <f>EQUAT!K10</f>
        <v>properties of organic compounds</v>
      </c>
      <c r="AX40" s="2">
        <f>EQUAT!L10</f>
        <v>0</v>
      </c>
    </row>
    <row r="41" spans="2:50" x14ac:dyDescent="0.25">
      <c r="B41" s="104" t="str">
        <f>EQUAT!H11</f>
        <v>1e</v>
      </c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4"/>
      <c r="AR41" s="2" t="str">
        <f t="shared" si="12"/>
        <v>1e</v>
      </c>
      <c r="AS41" s="87">
        <f>EQUAT!$I11</f>
        <v>3</v>
      </c>
      <c r="AT41" s="263">
        <f t="shared" si="13"/>
        <v>0</v>
      </c>
      <c r="AU41" s="109">
        <f t="shared" si="14"/>
        <v>0</v>
      </c>
      <c r="AV41" s="2" t="str">
        <f>EQUAT!J11</f>
        <v>TLC</v>
      </c>
      <c r="AW41" s="2" t="str">
        <f>EQUAT!K11</f>
        <v>chromatographic techniques</v>
      </c>
      <c r="AX41" s="2">
        <f>EQUAT!L11</f>
        <v>0</v>
      </c>
    </row>
    <row r="42" spans="2:50" x14ac:dyDescent="0.25">
      <c r="B42" s="104" t="str">
        <f>EQUAT!H12</f>
        <v>1f</v>
      </c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4"/>
      <c r="AR42" s="2" t="str">
        <f t="shared" si="12"/>
        <v>1f</v>
      </c>
      <c r="AS42" s="87">
        <f>EQUAT!$I12</f>
        <v>6</v>
      </c>
      <c r="AT42" s="263">
        <f t="shared" si="13"/>
        <v>0</v>
      </c>
      <c r="AU42" s="109">
        <f t="shared" si="14"/>
        <v>0</v>
      </c>
      <c r="AV42" s="2" t="str">
        <f>EQUAT!J12</f>
        <v>protein- primary, secondary, tertiary structure</v>
      </c>
      <c r="AW42" s="2" t="str">
        <f>EQUAT!K12</f>
        <v>DNA primary structure</v>
      </c>
      <c r="AX42" s="2" t="str">
        <f>EQUAT!L12</f>
        <v>DNA secondary structure</v>
      </c>
    </row>
    <row r="43" spans="2:50" x14ac:dyDescent="0.25">
      <c r="B43" s="104" t="str">
        <f>EQUAT!H13</f>
        <v>2ai</v>
      </c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4"/>
      <c r="AR43" s="2" t="str">
        <f t="shared" si="12"/>
        <v>2ai</v>
      </c>
      <c r="AS43" s="87">
        <f>EQUAT!$I13</f>
        <v>2</v>
      </c>
      <c r="AT43" s="263">
        <f t="shared" si="13"/>
        <v>0</v>
      </c>
      <c r="AU43" s="109">
        <f t="shared" si="14"/>
        <v>0</v>
      </c>
      <c r="AV43" s="2" t="str">
        <f>EQUAT!J13</f>
        <v>unit conversion</v>
      </c>
      <c r="AW43" s="2">
        <f>EQUAT!K13</f>
        <v>0</v>
      </c>
      <c r="AX43" s="2">
        <f>EQUAT!L13</f>
        <v>0</v>
      </c>
    </row>
    <row r="44" spans="2:50" x14ac:dyDescent="0.25">
      <c r="B44" s="104" t="str">
        <f>EQUAT!H14</f>
        <v>2aii</v>
      </c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4"/>
      <c r="AR44" s="2" t="str">
        <f t="shared" si="12"/>
        <v>2aii</v>
      </c>
      <c r="AS44" s="87">
        <f>EQUAT!$I14</f>
        <v>1</v>
      </c>
      <c r="AT44" s="263">
        <f t="shared" si="13"/>
        <v>0</v>
      </c>
      <c r="AU44" s="109">
        <f t="shared" si="14"/>
        <v>0</v>
      </c>
      <c r="AV44" s="2" t="str">
        <f>EQUAT!J14</f>
        <v xml:space="preserve">concentration </v>
      </c>
      <c r="AW44" s="2">
        <f>EQUAT!K14</f>
        <v>0</v>
      </c>
      <c r="AX44" s="2">
        <f>EQUAT!L14</f>
        <v>0</v>
      </c>
    </row>
    <row r="45" spans="2:50" x14ac:dyDescent="0.25">
      <c r="B45" s="104" t="str">
        <f>EQUAT!H15</f>
        <v>2b</v>
      </c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4"/>
      <c r="AR45" s="2" t="str">
        <f t="shared" si="12"/>
        <v>2b</v>
      </c>
      <c r="AS45" s="87">
        <f>EQUAT!$I15</f>
        <v>2</v>
      </c>
      <c r="AT45" s="263">
        <f t="shared" si="13"/>
        <v>0</v>
      </c>
      <c r="AU45" s="109">
        <f t="shared" si="14"/>
        <v>0</v>
      </c>
      <c r="AV45" s="2" t="str">
        <f>EQUAT!J15</f>
        <v>Key Skills</v>
      </c>
      <c r="AW45" s="2">
        <f>EQUAT!K15</f>
        <v>0</v>
      </c>
      <c r="AX45" s="2">
        <f>EQUAT!L15</f>
        <v>0</v>
      </c>
    </row>
    <row r="46" spans="2:50" x14ac:dyDescent="0.25">
      <c r="B46" s="104" t="str">
        <f>EQUAT!H16</f>
        <v>2c</v>
      </c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4"/>
      <c r="AR46" s="2" t="str">
        <f t="shared" si="12"/>
        <v>2c</v>
      </c>
      <c r="AS46" s="87">
        <f>EQUAT!$I16</f>
        <v>1</v>
      </c>
      <c r="AT46" s="263">
        <f t="shared" si="13"/>
        <v>0</v>
      </c>
      <c r="AU46" s="109">
        <f t="shared" si="14"/>
        <v>0</v>
      </c>
      <c r="AV46" s="2" t="str">
        <f>EQUAT!J16</f>
        <v>HNMR</v>
      </c>
      <c r="AW46" s="2">
        <f>EQUAT!K16</f>
        <v>0</v>
      </c>
      <c r="AX46" s="2">
        <f>EQUAT!L16</f>
        <v>0</v>
      </c>
    </row>
    <row r="47" spans="2:50" x14ac:dyDescent="0.25">
      <c r="B47" s="104" t="str">
        <f>EQUAT!H17</f>
        <v>2di</v>
      </c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4"/>
      <c r="AR47" s="2" t="str">
        <f t="shared" si="12"/>
        <v>2di</v>
      </c>
      <c r="AS47" s="87">
        <f>EQUAT!$I17</f>
        <v>1</v>
      </c>
      <c r="AT47" s="263">
        <f t="shared" si="13"/>
        <v>0</v>
      </c>
      <c r="AU47" s="109">
        <f t="shared" si="14"/>
        <v>0</v>
      </c>
      <c r="AV47" s="2" t="str">
        <f>EQUAT!J17</f>
        <v>oxidation primary alkanols</v>
      </c>
      <c r="AW47" s="2" t="str">
        <f>EQUAT!K17</f>
        <v>structural formula</v>
      </c>
      <c r="AX47" s="2">
        <f>EQUAT!L17</f>
        <v>0</v>
      </c>
    </row>
    <row r="48" spans="2:50" x14ac:dyDescent="0.25">
      <c r="B48" s="104" t="str">
        <f>EQUAT!H18</f>
        <v>2dii</v>
      </c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4"/>
      <c r="AR48" s="2" t="str">
        <f t="shared" si="12"/>
        <v>2dii</v>
      </c>
      <c r="AS48" s="87">
        <f>EQUAT!$I18</f>
        <v>1</v>
      </c>
      <c r="AT48" s="263">
        <f t="shared" si="13"/>
        <v>0</v>
      </c>
      <c r="AU48" s="109">
        <f t="shared" si="14"/>
        <v>0</v>
      </c>
      <c r="AV48" s="2" t="str">
        <f>EQUAT!J18</f>
        <v>redox equations</v>
      </c>
      <c r="AW48" s="2">
        <f>EQUAT!K18</f>
        <v>0</v>
      </c>
      <c r="AX48" s="2">
        <f>EQUAT!L18</f>
        <v>0</v>
      </c>
    </row>
    <row r="49" spans="2:50" x14ac:dyDescent="0.25">
      <c r="B49" s="104" t="str">
        <f>EQUAT!H19</f>
        <v>2ei</v>
      </c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4"/>
      <c r="AR49" s="2" t="str">
        <f t="shared" si="12"/>
        <v>2ei</v>
      </c>
      <c r="AS49" s="87">
        <f>EQUAT!$I19</f>
        <v>5</v>
      </c>
      <c r="AT49" s="263">
        <f t="shared" si="13"/>
        <v>0</v>
      </c>
      <c r="AU49" s="109">
        <f t="shared" si="14"/>
        <v>0</v>
      </c>
      <c r="AV49" s="2" t="str">
        <f>EQUAT!J19</f>
        <v>Calorimetry</v>
      </c>
      <c r="AW49" s="2" t="str">
        <f>EQUAT!K19</f>
        <v>unit conversion</v>
      </c>
      <c r="AX49" s="2" t="str">
        <f>EQUAT!L19</f>
        <v>Energy sources - renewability</v>
      </c>
    </row>
    <row r="50" spans="2:50" x14ac:dyDescent="0.25">
      <c r="B50" s="104" t="str">
        <f>EQUAT!H20</f>
        <v>2eii</v>
      </c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4"/>
      <c r="AR50" s="2" t="str">
        <f t="shared" si="12"/>
        <v>2eii</v>
      </c>
      <c r="AS50" s="87">
        <f>EQUAT!$I20</f>
        <v>2</v>
      </c>
      <c r="AT50" s="263">
        <f t="shared" si="13"/>
        <v>0</v>
      </c>
      <c r="AU50" s="109">
        <f t="shared" si="14"/>
        <v>0</v>
      </c>
      <c r="AV50" s="2" t="str">
        <f>EQUAT!J20</f>
        <v>Energy sources - renewability</v>
      </c>
      <c r="AW50" s="2">
        <f>EQUAT!K20</f>
        <v>0</v>
      </c>
      <c r="AX50" s="2">
        <f>EQUAT!L20</f>
        <v>0</v>
      </c>
    </row>
    <row r="51" spans="2:50" x14ac:dyDescent="0.25">
      <c r="B51" s="104" t="str">
        <f>EQUAT!H21</f>
        <v>2eiii</v>
      </c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4"/>
      <c r="AR51" s="2" t="str">
        <f t="shared" si="12"/>
        <v>2eiii</v>
      </c>
      <c r="AS51" s="87">
        <f>EQUAT!$I21</f>
        <v>1</v>
      </c>
      <c r="AT51" s="263">
        <f t="shared" si="13"/>
        <v>0</v>
      </c>
      <c r="AU51" s="109">
        <f t="shared" si="14"/>
        <v>0</v>
      </c>
      <c r="AV51" s="2" t="str">
        <f>EQUAT!J21</f>
        <v>protein- primary, secondary, tertiary structure</v>
      </c>
      <c r="AW51" s="2" t="str">
        <f>EQUAT!K21</f>
        <v>amino acid</v>
      </c>
      <c r="AX51" s="2">
        <f>EQUAT!L21</f>
        <v>0</v>
      </c>
    </row>
    <row r="52" spans="2:50" x14ac:dyDescent="0.25">
      <c r="B52" s="104" t="str">
        <f>EQUAT!H22</f>
        <v>3ai</v>
      </c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4"/>
      <c r="AR52" s="2" t="str">
        <f t="shared" si="12"/>
        <v>3ai</v>
      </c>
      <c r="AS52" s="87">
        <f>EQUAT!$I22</f>
        <v>1</v>
      </c>
      <c r="AT52" s="263">
        <f t="shared" si="13"/>
        <v>0</v>
      </c>
      <c r="AU52" s="109">
        <f t="shared" si="14"/>
        <v>0</v>
      </c>
      <c r="AV52" s="2" t="str">
        <f>EQUAT!J22</f>
        <v>chemical principles electrolytic cell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3aii</v>
      </c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4"/>
      <c r="AR53" s="2" t="str">
        <f t="shared" si="12"/>
        <v>3aii</v>
      </c>
      <c r="AS53" s="87">
        <f>EQUAT!$I23</f>
        <v>2</v>
      </c>
      <c r="AT53" s="263">
        <f t="shared" si="13"/>
        <v>0</v>
      </c>
      <c r="AU53" s="109">
        <f t="shared" si="14"/>
        <v>0</v>
      </c>
      <c r="AV53" s="2" t="str">
        <f>EQUAT!J23</f>
        <v>molten vs aqueous electrolytic cell</v>
      </c>
      <c r="AW53" s="2" t="str">
        <f>EQUAT!K23</f>
        <v>electrochemical series</v>
      </c>
      <c r="AX53" s="2" t="str">
        <f>EQUAT!L23</f>
        <v>data book</v>
      </c>
    </row>
    <row r="54" spans="2:50" x14ac:dyDescent="0.25">
      <c r="B54" s="104" t="str">
        <f>EQUAT!H24</f>
        <v>3bi</v>
      </c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4"/>
      <c r="AR54" s="2" t="str">
        <f t="shared" si="12"/>
        <v>3bi</v>
      </c>
      <c r="AS54" s="87">
        <f>EQUAT!$I24</f>
        <v>3</v>
      </c>
      <c r="AT54" s="263">
        <f t="shared" si="13"/>
        <v>0</v>
      </c>
      <c r="AU54" s="109">
        <f t="shared" si="14"/>
        <v>0</v>
      </c>
      <c r="AV54" s="2" t="str">
        <f>EQUAT!J24</f>
        <v xml:space="preserve">Faradays laws </v>
      </c>
      <c r="AW54" s="2">
        <f>EQUAT!K24</f>
        <v>0</v>
      </c>
      <c r="AX54" s="2">
        <f>EQUAT!L24</f>
        <v>0</v>
      </c>
    </row>
    <row r="55" spans="2:50" x14ac:dyDescent="0.25">
      <c r="B55" s="104" t="str">
        <f>EQUAT!H25</f>
        <v>3bii</v>
      </c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4"/>
      <c r="AR55" s="2" t="str">
        <f t="shared" si="12"/>
        <v>3bii</v>
      </c>
      <c r="AS55" s="87">
        <f>EQUAT!$I25</f>
        <v>1</v>
      </c>
      <c r="AT55" s="263">
        <f t="shared" si="13"/>
        <v>0</v>
      </c>
      <c r="AU55" s="109">
        <f t="shared" si="14"/>
        <v>0</v>
      </c>
      <c r="AV55" s="2" t="str">
        <f>EQUAT!J25</f>
        <v>chemical principles electrolytic cell</v>
      </c>
      <c r="AW55" s="2" t="str">
        <f>EQUAT!K25</f>
        <v>electrochemical series</v>
      </c>
      <c r="AX55" s="2" t="str">
        <f>EQUAT!L25</f>
        <v>data book</v>
      </c>
    </row>
    <row r="56" spans="2:50" x14ac:dyDescent="0.25">
      <c r="B56" s="104" t="str">
        <f>EQUAT!H26</f>
        <v>3c</v>
      </c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4"/>
      <c r="AR56" s="2" t="str">
        <f t="shared" si="12"/>
        <v>3c</v>
      </c>
      <c r="AS56" s="87">
        <f>EQUAT!$I26</f>
        <v>2</v>
      </c>
      <c r="AT56" s="263">
        <f t="shared" si="13"/>
        <v>0</v>
      </c>
      <c r="AU56" s="109">
        <f t="shared" si="14"/>
        <v>0</v>
      </c>
      <c r="AV56" s="2" t="str">
        <f>EQUAT!J26</f>
        <v>molten vs aqueous electrolytic cell</v>
      </c>
      <c r="AW56" s="2" t="str">
        <f>EQUAT!K26</f>
        <v>electrochemical series</v>
      </c>
      <c r="AX56" s="2" t="str">
        <f>EQUAT!L26</f>
        <v>data book</v>
      </c>
    </row>
    <row r="57" spans="2:50" x14ac:dyDescent="0.25">
      <c r="B57" s="104" t="str">
        <f>EQUAT!H27</f>
        <v>4a</v>
      </c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4"/>
      <c r="AR57" s="2" t="str">
        <f t="shared" si="12"/>
        <v>4a</v>
      </c>
      <c r="AS57" s="87">
        <f>EQUAT!$I27</f>
        <v>1</v>
      </c>
      <c r="AT57" s="263">
        <f t="shared" si="13"/>
        <v>0</v>
      </c>
      <c r="AU57" s="109">
        <f t="shared" si="14"/>
        <v>0</v>
      </c>
      <c r="AV57" s="2" t="str">
        <f>EQUAT!J27</f>
        <v>Energy of reactions</v>
      </c>
      <c r="AW57" s="2">
        <f>EQUAT!K27</f>
        <v>0</v>
      </c>
      <c r="AX57" s="2">
        <f>EQUAT!L27</f>
        <v>0</v>
      </c>
    </row>
    <row r="58" spans="2:50" x14ac:dyDescent="0.25">
      <c r="B58" s="104" t="str">
        <f>EQUAT!H28</f>
        <v>4b</v>
      </c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4"/>
      <c r="AR58" s="2" t="str">
        <f t="shared" si="12"/>
        <v>4b</v>
      </c>
      <c r="AS58" s="87">
        <f>EQUAT!$I28</f>
        <v>6</v>
      </c>
      <c r="AT58" s="263">
        <f t="shared" si="13"/>
        <v>0</v>
      </c>
      <c r="AU58" s="109">
        <f t="shared" si="14"/>
        <v>0</v>
      </c>
      <c r="AV58" s="2" t="str">
        <f>EQUAT!J28</f>
        <v>Energy of reactions</v>
      </c>
      <c r="AW58" s="2">
        <f>EQUAT!K28</f>
        <v>0</v>
      </c>
      <c r="AX58" s="2">
        <f>EQUAT!L28</f>
        <v>0</v>
      </c>
    </row>
    <row r="59" spans="2:50" x14ac:dyDescent="0.25">
      <c r="B59" s="104" t="str">
        <f>EQUAT!H29</f>
        <v>4ci</v>
      </c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4"/>
      <c r="AR59" s="2" t="str">
        <f t="shared" si="12"/>
        <v>4ci</v>
      </c>
      <c r="AS59" s="87">
        <f>EQUAT!$I29</f>
        <v>1</v>
      </c>
      <c r="AT59" s="263">
        <f t="shared" si="13"/>
        <v>0</v>
      </c>
      <c r="AU59" s="109">
        <f t="shared" si="14"/>
        <v>0</v>
      </c>
      <c r="AV59" s="2" t="str">
        <f>EQUAT!J29</f>
        <v>chemical equations</v>
      </c>
      <c r="AW59" s="2">
        <f>EQUAT!K29</f>
        <v>0</v>
      </c>
      <c r="AX59" s="2">
        <f>EQUAT!L29</f>
        <v>0</v>
      </c>
    </row>
    <row r="60" spans="2:50" x14ac:dyDescent="0.25">
      <c r="B60" s="104" t="str">
        <f>EQUAT!H30</f>
        <v>4cii</v>
      </c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4"/>
      <c r="AR60" s="2" t="str">
        <f t="shared" si="12"/>
        <v>4cii</v>
      </c>
      <c r="AS60" s="87">
        <f>EQUAT!$I30</f>
        <v>2</v>
      </c>
      <c r="AT60" s="263">
        <f t="shared" si="13"/>
        <v>0</v>
      </c>
      <c r="AU60" s="109">
        <f t="shared" si="14"/>
        <v>0</v>
      </c>
      <c r="AV60" s="2" t="str">
        <f>EQUAT!J30</f>
        <v>collision theory</v>
      </c>
      <c r="AW60" s="2">
        <f>EQUAT!K30</f>
        <v>0</v>
      </c>
      <c r="AX60" s="2">
        <f>EQUAT!L30</f>
        <v>0</v>
      </c>
    </row>
    <row r="61" spans="2:50" x14ac:dyDescent="0.25">
      <c r="B61" s="104" t="str">
        <f>EQUAT!H31</f>
        <v>5a</v>
      </c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4"/>
      <c r="AR61" s="2" t="str">
        <f t="shared" si="12"/>
        <v>5a</v>
      </c>
      <c r="AS61" s="87">
        <f>EQUAT!$I31</f>
        <v>1</v>
      </c>
      <c r="AT61" s="263">
        <f t="shared" si="13"/>
        <v>0</v>
      </c>
      <c r="AU61" s="109">
        <f t="shared" si="14"/>
        <v>0</v>
      </c>
      <c r="AV61" s="2" t="str">
        <f>EQUAT!J31</f>
        <v>chemical equations</v>
      </c>
      <c r="AW61" s="2">
        <f>EQUAT!K31</f>
        <v>0</v>
      </c>
      <c r="AX61" s="2">
        <f>EQUAT!L31</f>
        <v>0</v>
      </c>
    </row>
    <row r="62" spans="2:50" x14ac:dyDescent="0.25">
      <c r="B62" s="104" t="str">
        <f>EQUAT!H32</f>
        <v>5bi</v>
      </c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4"/>
      <c r="AR62" s="2" t="str">
        <f t="shared" si="12"/>
        <v>5bi</v>
      </c>
      <c r="AS62" s="87">
        <f>EQUAT!$I32</f>
        <v>1</v>
      </c>
      <c r="AT62" s="263">
        <f t="shared" si="13"/>
        <v>0</v>
      </c>
      <c r="AU62" s="109">
        <f t="shared" si="14"/>
        <v>0</v>
      </c>
      <c r="AV62" s="2" t="str">
        <f>EQUAT!J32</f>
        <v>Equilibrium law</v>
      </c>
      <c r="AW62" s="2">
        <f>EQUAT!K32</f>
        <v>0</v>
      </c>
      <c r="AX62" s="2">
        <f>EQUAT!L32</f>
        <v>0</v>
      </c>
    </row>
    <row r="63" spans="2:50" x14ac:dyDescent="0.25">
      <c r="B63" s="104" t="str">
        <f>EQUAT!H33</f>
        <v>5bii</v>
      </c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4"/>
      <c r="AR63" s="2" t="str">
        <f t="shared" si="12"/>
        <v>5bii</v>
      </c>
      <c r="AS63" s="87">
        <f>EQUAT!$I33</f>
        <v>3</v>
      </c>
      <c r="AT63" s="263">
        <f t="shared" si="13"/>
        <v>0</v>
      </c>
      <c r="AU63" s="109">
        <f t="shared" si="14"/>
        <v>0</v>
      </c>
      <c r="AV63" s="2" t="str">
        <f>EQUAT!J33</f>
        <v xml:space="preserve">pH </v>
      </c>
      <c r="AW63" s="2" t="str">
        <f>EQUAT!K33</f>
        <v>Ka weak acids</v>
      </c>
      <c r="AX63" s="2" t="str">
        <f>EQUAT!L33</f>
        <v>calculations</v>
      </c>
    </row>
    <row r="64" spans="2:50" x14ac:dyDescent="0.25">
      <c r="B64" s="104" t="str">
        <f>EQUAT!H34</f>
        <v>5ci</v>
      </c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4"/>
      <c r="AR64" s="2" t="str">
        <f t="shared" si="12"/>
        <v>5ci</v>
      </c>
      <c r="AS64" s="87">
        <f>EQUAT!$I34</f>
        <v>3</v>
      </c>
      <c r="AT64" s="263">
        <f t="shared" si="13"/>
        <v>0</v>
      </c>
      <c r="AU64" s="109">
        <f t="shared" si="14"/>
        <v>0</v>
      </c>
      <c r="AV64" s="2" t="str">
        <f>EQUAT!J34</f>
        <v>bomb calorimetry</v>
      </c>
      <c r="AW64" s="2" t="str">
        <f>EQUAT!K34</f>
        <v>calibration calorimetry</v>
      </c>
      <c r="AX64" s="2" t="str">
        <f>EQUAT!L34</f>
        <v>calculations</v>
      </c>
    </row>
    <row r="65" spans="2:50" x14ac:dyDescent="0.25">
      <c r="B65" s="104" t="str">
        <f>EQUAT!H35</f>
        <v>5cii</v>
      </c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4"/>
      <c r="AR65" s="2" t="str">
        <f t="shared" si="12"/>
        <v>5cii</v>
      </c>
      <c r="AS65" s="87">
        <f>EQUAT!$I35</f>
        <v>2</v>
      </c>
      <c r="AT65" s="263">
        <f t="shared" si="13"/>
        <v>0</v>
      </c>
      <c r="AU65" s="109">
        <f t="shared" si="14"/>
        <v>0</v>
      </c>
      <c r="AV65" s="2" t="str">
        <f>EQUAT!J35</f>
        <v>bomb calorimetry</v>
      </c>
      <c r="AW65" s="2" t="str">
        <f>EQUAT!K35</f>
        <v>calibration calorimetry</v>
      </c>
      <c r="AX65" s="2">
        <f>EQUAT!L35</f>
        <v>0</v>
      </c>
    </row>
    <row r="66" spans="2:50" x14ac:dyDescent="0.25">
      <c r="B66" s="104" t="str">
        <f>EQUAT!H36</f>
        <v>5di</v>
      </c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4"/>
      <c r="AR66" s="2" t="str">
        <f t="shared" si="12"/>
        <v>5di</v>
      </c>
      <c r="AS66" s="87">
        <f>EQUAT!$I36</f>
        <v>3</v>
      </c>
      <c r="AT66" s="263">
        <f t="shared" si="13"/>
        <v>0</v>
      </c>
      <c r="AU66" s="109">
        <f t="shared" si="14"/>
        <v>0</v>
      </c>
      <c r="AV66" s="2" t="str">
        <f>EQUAT!J36</f>
        <v>Calorimetry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5dii</v>
      </c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4"/>
      <c r="AR67" s="2" t="str">
        <f t="shared" si="12"/>
        <v>5dii</v>
      </c>
      <c r="AS67" s="87">
        <f>EQUAT!$I37</f>
        <v>1</v>
      </c>
      <c r="AT67" s="263">
        <f t="shared" si="13"/>
        <v>0</v>
      </c>
      <c r="AU67" s="109">
        <f t="shared" si="14"/>
        <v>0</v>
      </c>
      <c r="AV67" s="2" t="str">
        <f>EQUAT!J37</f>
        <v>Calorimetry</v>
      </c>
      <c r="AW67" s="2" t="str">
        <f>EQUAT!K37</f>
        <v>excess and limiting reagents</v>
      </c>
      <c r="AX67" s="2">
        <f>EQUAT!L37</f>
        <v>0</v>
      </c>
    </row>
    <row r="68" spans="2:50" x14ac:dyDescent="0.25">
      <c r="B68" s="104" t="str">
        <f>EQUAT!H38</f>
        <v>6a</v>
      </c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4"/>
      <c r="AR68" s="2" t="str">
        <f t="shared" si="12"/>
        <v>6a</v>
      </c>
      <c r="AS68" s="87">
        <f>EQUAT!$I38</f>
        <v>1</v>
      </c>
      <c r="AT68" s="263">
        <f t="shared" si="13"/>
        <v>0</v>
      </c>
      <c r="AU68" s="109">
        <f t="shared" si="14"/>
        <v>0</v>
      </c>
      <c r="AV68" s="2" t="str">
        <f>EQUAT!J38</f>
        <v>chemical equations</v>
      </c>
      <c r="AW68" s="2" t="str">
        <f>EQUAT!K38</f>
        <v>organic reaction pathways</v>
      </c>
      <c r="AX68" s="2">
        <f>EQUAT!L38</f>
        <v>0</v>
      </c>
    </row>
    <row r="69" spans="2:50" x14ac:dyDescent="0.25">
      <c r="B69" s="104" t="str">
        <f>EQUAT!H39</f>
        <v>6b</v>
      </c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4"/>
      <c r="AR69" s="2" t="str">
        <f t="shared" si="12"/>
        <v>6b</v>
      </c>
      <c r="AS69" s="87">
        <f>EQUAT!$I39</f>
        <v>2</v>
      </c>
      <c r="AT69" s="263">
        <f t="shared" si="13"/>
        <v>0</v>
      </c>
      <c r="AU69" s="109">
        <f t="shared" si="14"/>
        <v>0</v>
      </c>
      <c r="AV69" s="2" t="str">
        <f>EQUAT!J39</f>
        <v>calc delta H from chemical equations</v>
      </c>
      <c r="AW69" s="2" t="str">
        <f>EQUAT!K39</f>
        <v>calculations</v>
      </c>
      <c r="AX69" s="2">
        <f>EQUAT!L39</f>
        <v>0</v>
      </c>
    </row>
    <row r="70" spans="2:50" x14ac:dyDescent="0.25">
      <c r="B70" s="104" t="str">
        <f>EQUAT!H40</f>
        <v>6c</v>
      </c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4"/>
      <c r="AR70" s="2" t="str">
        <f t="shared" si="12"/>
        <v>6c</v>
      </c>
      <c r="AS70" s="87">
        <f>EQUAT!$I40</f>
        <v>4</v>
      </c>
      <c r="AT70" s="263">
        <f t="shared" si="13"/>
        <v>0</v>
      </c>
      <c r="AU70" s="109">
        <f t="shared" si="14"/>
        <v>0</v>
      </c>
      <c r="AV70" s="2" t="str">
        <f>EQUAT!J40</f>
        <v>volume, temperature, pressure of gases</v>
      </c>
      <c r="AW70" s="2">
        <f>EQUAT!K40</f>
        <v>0</v>
      </c>
      <c r="AX70" s="2">
        <f>EQUAT!L40</f>
        <v>0</v>
      </c>
    </row>
    <row r="71" spans="2:50" x14ac:dyDescent="0.25">
      <c r="B71" s="104" t="str">
        <f>EQUAT!H41</f>
        <v>6d</v>
      </c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4"/>
      <c r="AR71" s="2" t="str">
        <f t="shared" si="12"/>
        <v>6d</v>
      </c>
      <c r="AS71" s="87">
        <f>EQUAT!$I41</f>
        <v>3</v>
      </c>
      <c r="AT71" s="263">
        <f t="shared" si="13"/>
        <v>0</v>
      </c>
      <c r="AU71" s="109">
        <f t="shared" si="14"/>
        <v>0</v>
      </c>
      <c r="AV71" s="2" t="str">
        <f>EQUAT!J41</f>
        <v>Le Chatelier principle</v>
      </c>
      <c r="AW71" s="2">
        <f>EQUAT!K41</f>
        <v>0</v>
      </c>
      <c r="AX71" s="2">
        <f>EQUAT!L41</f>
        <v>0</v>
      </c>
    </row>
    <row r="72" spans="2:50" x14ac:dyDescent="0.25">
      <c r="B72" s="104" t="str">
        <f>EQUAT!H42</f>
        <v>6e</v>
      </c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4"/>
      <c r="AR72" s="2" t="str">
        <f t="shared" si="12"/>
        <v>6e</v>
      </c>
      <c r="AS72" s="87">
        <f>EQUAT!$I42</f>
        <v>3</v>
      </c>
      <c r="AT72" s="263">
        <f t="shared" si="13"/>
        <v>0</v>
      </c>
      <c r="AU72" s="109">
        <f t="shared" si="14"/>
        <v>0</v>
      </c>
      <c r="AV72" s="2" t="str">
        <f>EQUAT!J42</f>
        <v>collision theory</v>
      </c>
      <c r="AW72" s="2">
        <f>EQUAT!K42</f>
        <v>0</v>
      </c>
      <c r="AX72" s="2">
        <f>EQUAT!L42</f>
        <v>0</v>
      </c>
    </row>
    <row r="73" spans="2:50" x14ac:dyDescent="0.25">
      <c r="B73" s="104" t="str">
        <f>EQUAT!H43</f>
        <v>6fi</v>
      </c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4"/>
      <c r="AR73" s="2" t="str">
        <f t="shared" si="12"/>
        <v>6fi</v>
      </c>
      <c r="AS73" s="87">
        <f>EQUAT!$I43</f>
        <v>6</v>
      </c>
      <c r="AT73" s="263">
        <f t="shared" si="13"/>
        <v>0</v>
      </c>
      <c r="AU73" s="109">
        <f t="shared" si="14"/>
        <v>0</v>
      </c>
      <c r="AV73" s="2" t="str">
        <f>EQUAT!J43</f>
        <v>IR</v>
      </c>
      <c r="AW73" s="2" t="str">
        <f>EQUAT!K43</f>
        <v>HNMR</v>
      </c>
      <c r="AX73" s="2" t="str">
        <f>EQUAT!L43</f>
        <v>semi-structural formula</v>
      </c>
    </row>
    <row r="74" spans="2:50" x14ac:dyDescent="0.25">
      <c r="B74" s="104" t="str">
        <f>EQUAT!H44</f>
        <v>6fii</v>
      </c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4"/>
      <c r="AR74" s="2" t="str">
        <f t="shared" si="12"/>
        <v>6fii</v>
      </c>
      <c r="AS74" s="87">
        <f>EQUAT!$I44</f>
        <v>2</v>
      </c>
      <c r="AT74" s="263">
        <f t="shared" si="13"/>
        <v>0</v>
      </c>
      <c r="AU74" s="109">
        <f t="shared" si="14"/>
        <v>0</v>
      </c>
      <c r="AV74" s="2" t="str">
        <f>EQUAT!J44</f>
        <v>organic reaction pathways</v>
      </c>
      <c r="AW74" s="2">
        <f>EQUAT!K44</f>
        <v>0</v>
      </c>
      <c r="AX74" s="2">
        <f>EQUAT!L44</f>
        <v>0</v>
      </c>
    </row>
    <row r="75" spans="2:50" x14ac:dyDescent="0.25">
      <c r="B75" s="104" t="str">
        <f>EQUAT!H45</f>
        <v>6gi</v>
      </c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4"/>
      <c r="AR75" s="2" t="str">
        <f t="shared" si="12"/>
        <v>6gi</v>
      </c>
      <c r="AS75" s="87">
        <f>EQUAT!$I45</f>
        <v>1</v>
      </c>
      <c r="AT75" s="263">
        <f t="shared" si="13"/>
        <v>0</v>
      </c>
      <c r="AU75" s="109">
        <f t="shared" si="14"/>
        <v>0</v>
      </c>
      <c r="AV75" s="2" t="str">
        <f>EQUAT!J45</f>
        <v>chemical equations</v>
      </c>
      <c r="AW75" s="2" t="str">
        <f>EQUAT!K45</f>
        <v>ethanol production</v>
      </c>
      <c r="AX75" s="2">
        <f>EQUAT!L45</f>
        <v>0</v>
      </c>
    </row>
    <row r="76" spans="2:50" x14ac:dyDescent="0.25">
      <c r="B76" s="104" t="str">
        <f>EQUAT!H46</f>
        <v>6gii</v>
      </c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4"/>
      <c r="AR76" s="2" t="str">
        <f t="shared" si="12"/>
        <v>6gii</v>
      </c>
      <c r="AS76" s="87">
        <f>EQUAT!$I46</f>
        <v>3</v>
      </c>
      <c r="AT76" s="263">
        <f t="shared" si="13"/>
        <v>0</v>
      </c>
      <c r="AU76" s="109">
        <f t="shared" si="14"/>
        <v>0</v>
      </c>
      <c r="AV76" s="2" t="str">
        <f>EQUAT!J46</f>
        <v>properties of organic compounds</v>
      </c>
      <c r="AW76" s="2" t="str">
        <f>EQUAT!K46</f>
        <v>ethanol production</v>
      </c>
      <c r="AX76" s="2">
        <f>EQUAT!L46</f>
        <v>0</v>
      </c>
    </row>
    <row r="77" spans="2:50" x14ac:dyDescent="0.25">
      <c r="B77" s="104" t="str">
        <f>EQUAT!H47</f>
        <v>6giii</v>
      </c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4"/>
      <c r="AR77" s="2" t="str">
        <f t="shared" si="12"/>
        <v>6giii</v>
      </c>
      <c r="AS77" s="87">
        <f>EQUAT!$I47</f>
        <v>1</v>
      </c>
      <c r="AT77" s="263">
        <f t="shared" si="13"/>
        <v>0</v>
      </c>
      <c r="AU77" s="109">
        <f t="shared" si="14"/>
        <v>0</v>
      </c>
      <c r="AV77" s="2" t="str">
        <f>EQUAT!J47</f>
        <v>chemical equations</v>
      </c>
      <c r="AW77" s="2" t="str">
        <f>EQUAT!K47</f>
        <v>ethanol production</v>
      </c>
      <c r="AX77" s="2">
        <f>EQUAT!L47</f>
        <v>0</v>
      </c>
    </row>
    <row r="78" spans="2:50" x14ac:dyDescent="0.25">
      <c r="B78" s="104" t="str">
        <f>EQUAT!H48</f>
        <v>6hi</v>
      </c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4"/>
      <c r="AR78" s="2" t="str">
        <f t="shared" si="12"/>
        <v>6hi</v>
      </c>
      <c r="AS78" s="87">
        <f>EQUAT!$I48</f>
        <v>1</v>
      </c>
      <c r="AT78" s="263">
        <f t="shared" si="13"/>
        <v>0</v>
      </c>
      <c r="AU78" s="109">
        <f t="shared" si="14"/>
        <v>0</v>
      </c>
      <c r="AV78" s="2" t="str">
        <f>EQUAT!J48</f>
        <v>chemical principles fuel cell</v>
      </c>
      <c r="AW78" s="2">
        <f>EQUAT!K48</f>
        <v>0</v>
      </c>
      <c r="AX78" s="2">
        <f>EQUAT!L48</f>
        <v>0</v>
      </c>
    </row>
    <row r="79" spans="2:50" x14ac:dyDescent="0.25">
      <c r="B79" s="104" t="str">
        <f>EQUAT!H49</f>
        <v>6hii</v>
      </c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4"/>
      <c r="AR79" s="2" t="str">
        <f t="shared" si="12"/>
        <v>6hii</v>
      </c>
      <c r="AS79" s="87">
        <f>EQUAT!$I49</f>
        <v>1</v>
      </c>
      <c r="AT79" s="263">
        <f t="shared" si="13"/>
        <v>0</v>
      </c>
      <c r="AU79" s="109">
        <f t="shared" si="14"/>
        <v>0</v>
      </c>
      <c r="AV79" s="2" t="str">
        <f>EQUAT!J49</f>
        <v>half, overall equations fuel cell</v>
      </c>
      <c r="AW79" s="2">
        <f>EQUAT!K49</f>
        <v>0</v>
      </c>
      <c r="AX79" s="2">
        <f>EQUAT!L49</f>
        <v>0</v>
      </c>
    </row>
    <row r="80" spans="2:50" x14ac:dyDescent="0.25">
      <c r="B80" s="104" t="str">
        <f>EQUAT!H50</f>
        <v>7a</v>
      </c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4"/>
      <c r="AR80" s="2" t="str">
        <f t="shared" si="12"/>
        <v>7a</v>
      </c>
      <c r="AS80" s="87">
        <f>EQUAT!$I50</f>
        <v>5</v>
      </c>
      <c r="AT80" s="263">
        <f t="shared" si="13"/>
        <v>0</v>
      </c>
      <c r="AU80" s="109">
        <f t="shared" si="14"/>
        <v>0</v>
      </c>
      <c r="AV80" s="2" t="str">
        <f>EQUAT!J50</f>
        <v>predicting redox products</v>
      </c>
      <c r="AW80" s="2">
        <f>EQUAT!K50</f>
        <v>0</v>
      </c>
      <c r="AX80" s="2">
        <f>EQUAT!L50</f>
        <v>0</v>
      </c>
    </row>
    <row r="81" spans="2:50" x14ac:dyDescent="0.25">
      <c r="B81" s="104" t="str">
        <f>EQUAT!H51</f>
        <v>7b</v>
      </c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4"/>
      <c r="AR81" s="2" t="str">
        <f t="shared" si="12"/>
        <v>7b</v>
      </c>
      <c r="AS81" s="87">
        <f>EQUAT!$I51</f>
        <v>2</v>
      </c>
      <c r="AT81" s="263">
        <f t="shared" si="13"/>
        <v>0</v>
      </c>
      <c r="AU81" s="109">
        <f t="shared" si="14"/>
        <v>0</v>
      </c>
      <c r="AV81" s="2" t="str">
        <f>EQUAT!J51</f>
        <v>predicting redox products</v>
      </c>
      <c r="AW81" s="2" t="str">
        <f>EQUAT!K51</f>
        <v>electrochemical series</v>
      </c>
      <c r="AX81" s="2">
        <f>EQUAT!L51</f>
        <v>0</v>
      </c>
    </row>
    <row r="82" spans="2:50" x14ac:dyDescent="0.25">
      <c r="B82" s="104" t="str">
        <f>EQUAT!H52</f>
        <v>7c</v>
      </c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4"/>
      <c r="AR82" s="2" t="str">
        <f t="shared" si="12"/>
        <v>7c</v>
      </c>
      <c r="AS82" s="87">
        <f>EQUAT!$I52</f>
        <v>1</v>
      </c>
      <c r="AT82" s="263">
        <f t="shared" si="13"/>
        <v>0</v>
      </c>
      <c r="AU82" s="109">
        <f t="shared" si="14"/>
        <v>0</v>
      </c>
      <c r="AV82" s="2" t="str">
        <f>EQUAT!J52</f>
        <v>limitations of predictions</v>
      </c>
      <c r="AW82" s="2">
        <f>EQUAT!K52</f>
        <v>0</v>
      </c>
      <c r="AX82" s="2">
        <f>EQUAT!L52</f>
        <v>0</v>
      </c>
    </row>
    <row r="83" spans="2:50" x14ac:dyDescent="0.25">
      <c r="B83" s="104" t="str">
        <f>EQUAT!H53</f>
        <v>8ai</v>
      </c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4"/>
      <c r="AR83" s="2" t="str">
        <f t="shared" si="12"/>
        <v>8ai</v>
      </c>
      <c r="AS83" s="87">
        <f>EQUAT!$I53</f>
        <v>1</v>
      </c>
      <c r="AT83" s="263">
        <f t="shared" si="13"/>
        <v>0</v>
      </c>
      <c r="AU83" s="109">
        <f t="shared" si="14"/>
        <v>0</v>
      </c>
      <c r="AV83" s="2" t="str">
        <f>EQUAT!J53</f>
        <v>biochemical fuel production</v>
      </c>
      <c r="AW83" s="2">
        <f>EQUAT!K53</f>
        <v>0</v>
      </c>
      <c r="AX83" s="2">
        <f>EQUAT!L53</f>
        <v>0</v>
      </c>
    </row>
    <row r="84" spans="2:50" x14ac:dyDescent="0.25">
      <c r="B84" s="104" t="str">
        <f>EQUAT!H54</f>
        <v>8aii</v>
      </c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4"/>
      <c r="AR84" s="2" t="str">
        <f t="shared" si="12"/>
        <v>8aii</v>
      </c>
      <c r="AS84" s="87">
        <f>EQUAT!$I54</f>
        <v>1</v>
      </c>
      <c r="AT84" s="263">
        <f t="shared" si="13"/>
        <v>0</v>
      </c>
      <c r="AU84" s="109">
        <f t="shared" si="14"/>
        <v>0</v>
      </c>
      <c r="AV84" s="2" t="str">
        <f>EQUAT!J54</f>
        <v>biochemical fuel production</v>
      </c>
      <c r="AW84" s="2">
        <f>EQUAT!K54</f>
        <v>0</v>
      </c>
      <c r="AX84" s="2">
        <f>EQUAT!L54</f>
        <v>0</v>
      </c>
    </row>
    <row r="85" spans="2:50" x14ac:dyDescent="0.25">
      <c r="B85" s="104" t="str">
        <f>EQUAT!H55</f>
        <v>8bi</v>
      </c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4"/>
      <c r="AR85" s="2" t="str">
        <f t="shared" si="12"/>
        <v>8bi</v>
      </c>
      <c r="AS85" s="87">
        <f>EQUAT!$I55</f>
        <v>1</v>
      </c>
      <c r="AT85" s="263">
        <f t="shared" si="13"/>
        <v>0</v>
      </c>
      <c r="AU85" s="109">
        <f t="shared" si="14"/>
        <v>0</v>
      </c>
      <c r="AV85" s="2" t="str">
        <f>EQUAT!J55</f>
        <v>biodiesel</v>
      </c>
      <c r="AW85" s="2" t="str">
        <f>EQUAT!K55</f>
        <v>systematic name</v>
      </c>
      <c r="AX85" s="2" t="str">
        <f>EQUAT!L55</f>
        <v>semi-structural formula</v>
      </c>
    </row>
    <row r="86" spans="2:50" x14ac:dyDescent="0.25">
      <c r="B86" s="104" t="str">
        <f>EQUAT!H56</f>
        <v>8bii</v>
      </c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4"/>
      <c r="AR86" s="2" t="str">
        <f t="shared" si="12"/>
        <v>8bii</v>
      </c>
      <c r="AS86" s="87">
        <f>EQUAT!$I56</f>
        <v>1</v>
      </c>
      <c r="AT86" s="263">
        <f t="shared" si="13"/>
        <v>0</v>
      </c>
      <c r="AU86" s="109">
        <f t="shared" si="14"/>
        <v>0</v>
      </c>
      <c r="AV86" s="2" t="str">
        <f>EQUAT!J56</f>
        <v>biodiesel</v>
      </c>
      <c r="AW86" s="2" t="str">
        <f>EQUAT!K56</f>
        <v>systematic name</v>
      </c>
      <c r="AX86" s="2" t="str">
        <f>EQUAT!L56</f>
        <v>molecular formula</v>
      </c>
    </row>
    <row r="87" spans="2:50" x14ac:dyDescent="0.25">
      <c r="B87" s="104" t="str">
        <f>EQUAT!H57</f>
        <v>8biii</v>
      </c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4"/>
      <c r="AR87" s="2" t="str">
        <f t="shared" si="12"/>
        <v>8biii</v>
      </c>
      <c r="AS87" s="87">
        <f>EQUAT!$I57</f>
        <v>2</v>
      </c>
      <c r="AT87" s="263">
        <f t="shared" si="13"/>
        <v>0</v>
      </c>
      <c r="AU87" s="109">
        <f t="shared" si="14"/>
        <v>0</v>
      </c>
      <c r="AV87" s="2" t="str">
        <f>EQUAT!J57</f>
        <v>biodiesel</v>
      </c>
      <c r="AW87" s="2" t="str">
        <f>EQUAT!K57</f>
        <v>semi-structural formula</v>
      </c>
      <c r="AX87" s="2" t="str">
        <f>EQUAT!L57</f>
        <v>semi-structural formula</v>
      </c>
    </row>
    <row r="88" spans="2:50" x14ac:dyDescent="0.25">
      <c r="B88" s="104" t="str">
        <f>EQUAT!H58</f>
        <v>8c</v>
      </c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4"/>
      <c r="AR88" s="2" t="str">
        <f t="shared" si="12"/>
        <v>8c</v>
      </c>
      <c r="AS88" s="87">
        <f>EQUAT!$I58</f>
        <v>3</v>
      </c>
      <c r="AT88" s="263">
        <f t="shared" si="13"/>
        <v>0</v>
      </c>
      <c r="AU88" s="109">
        <f t="shared" si="14"/>
        <v>0</v>
      </c>
      <c r="AV88" s="2" t="str">
        <f>EQUAT!J58</f>
        <v>calc delta H from chemical equations</v>
      </c>
      <c r="AW88" s="2" t="str">
        <f>EQUAT!K58</f>
        <v>chemical equations</v>
      </c>
      <c r="AX88" s="2">
        <f>EQUAT!L58</f>
        <v>0</v>
      </c>
    </row>
    <row r="89" spans="2:50" x14ac:dyDescent="0.25">
      <c r="B89" s="104" t="str">
        <f>EQUAT!H59</f>
        <v>8di</v>
      </c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4"/>
      <c r="AR89" s="2" t="str">
        <f t="shared" si="12"/>
        <v>8di</v>
      </c>
      <c r="AS89" s="87">
        <f>EQUAT!$I59</f>
        <v>1</v>
      </c>
      <c r="AT89" s="263">
        <f t="shared" si="13"/>
        <v>0</v>
      </c>
      <c r="AU89" s="109">
        <f t="shared" si="14"/>
        <v>0</v>
      </c>
      <c r="AV89" s="2" t="str">
        <f>EQUAT!J59</f>
        <v>Energy sources - renewability</v>
      </c>
      <c r="AW89" s="2">
        <f>EQUAT!K59</f>
        <v>0</v>
      </c>
      <c r="AX89" s="2">
        <f>EQUAT!L59</f>
        <v>0</v>
      </c>
    </row>
    <row r="90" spans="2:50" x14ac:dyDescent="0.25">
      <c r="B90" s="104" t="str">
        <f>EQUAT!H60</f>
        <v>8dii</v>
      </c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4"/>
      <c r="AR90" s="2" t="str">
        <f t="shared" si="12"/>
        <v>8dii</v>
      </c>
      <c r="AS90" s="87">
        <f>EQUAT!$I60</f>
        <v>1</v>
      </c>
      <c r="AT90" s="263">
        <f t="shared" si="13"/>
        <v>0</v>
      </c>
      <c r="AU90" s="109">
        <f t="shared" si="14"/>
        <v>0</v>
      </c>
      <c r="AV90" s="2" t="str">
        <f>EQUAT!J60</f>
        <v>Energy sources - renewability</v>
      </c>
      <c r="AW90" s="2">
        <f>EQUAT!K60</f>
        <v>0</v>
      </c>
      <c r="AX90" s="2">
        <f>EQUAT!L60</f>
        <v>0</v>
      </c>
    </row>
    <row r="91" spans="2:50" x14ac:dyDescent="0.25">
      <c r="B91" s="104">
        <f>EQUAT!H61</f>
        <v>0</v>
      </c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4"/>
      <c r="AR91" s="2">
        <f t="shared" si="12"/>
        <v>0</v>
      </c>
      <c r="AS91" s="87">
        <f>EQUAT!$I61</f>
        <v>0</v>
      </c>
      <c r="AT91" s="263">
        <f t="shared" si="13"/>
        <v>0</v>
      </c>
      <c r="AU91" s="109" t="e">
        <f t="shared" si="14"/>
        <v>#DIV/0!</v>
      </c>
      <c r="AV91" s="2">
        <f>EQUAT!J61</f>
        <v>0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4"/>
      <c r="AR92" s="2">
        <f t="shared" si="12"/>
        <v>0</v>
      </c>
      <c r="AS92" s="87">
        <f>EQUAT!$I62</f>
        <v>0</v>
      </c>
      <c r="AT92" s="263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4"/>
      <c r="AR93" s="2">
        <f t="shared" si="12"/>
        <v>0</v>
      </c>
      <c r="AS93" s="87">
        <f>EQUAT!$I63</f>
        <v>0</v>
      </c>
      <c r="AT93" s="263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4"/>
      <c r="AR94" s="2">
        <f t="shared" si="12"/>
        <v>0</v>
      </c>
      <c r="AS94" s="87">
        <f>EQUAT!$I64</f>
        <v>0</v>
      </c>
      <c r="AT94" s="263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4"/>
      <c r="AR95" s="2">
        <f t="shared" si="12"/>
        <v>0</v>
      </c>
      <c r="AS95" s="87">
        <f>EQUAT!$I65</f>
        <v>0</v>
      </c>
      <c r="AT95" s="263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4"/>
      <c r="AR96" s="2">
        <f t="shared" si="12"/>
        <v>0</v>
      </c>
      <c r="AS96" s="87">
        <f>EQUAT!$I66</f>
        <v>0</v>
      </c>
      <c r="AT96" s="263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EQUAT!H77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4"/>
      <c r="AR97" s="2">
        <f t="shared" si="12"/>
        <v>0</v>
      </c>
      <c r="AS97" s="87">
        <f>EQUAT!$I67</f>
        <v>0</v>
      </c>
      <c r="AT97" s="263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EQUAT!H78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4"/>
      <c r="AR98" s="2">
        <f t="shared" si="12"/>
        <v>0</v>
      </c>
      <c r="AS98" s="87">
        <f>EQUAT!$I68</f>
        <v>0</v>
      </c>
      <c r="AT98" s="263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EQUAT!H79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4"/>
      <c r="AR99" s="2">
        <f t="shared" si="12"/>
        <v>0</v>
      </c>
      <c r="AS99" s="87">
        <f>EQUAT!$I69</f>
        <v>0</v>
      </c>
      <c r="AT99" s="263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EQUAT!H80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4"/>
      <c r="AR100" s="2">
        <f t="shared" si="12"/>
        <v>0</v>
      </c>
      <c r="AS100" s="87">
        <f>EQUAT!$I70</f>
        <v>0</v>
      </c>
      <c r="AT100" s="263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67"/>
  <sheetViews>
    <sheetView topLeftCell="A3" zoomScale="80" zoomScaleNormal="80" zoomScalePageLayoutView="80" workbookViewId="0">
      <selection activeCell="D3" sqref="D3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LisaChem 2014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9" t="s">
        <v>90</v>
      </c>
      <c r="I5" s="270"/>
      <c r="J5" s="271"/>
      <c r="L5" s="267" t="s">
        <v>148</v>
      </c>
      <c r="M5" s="267" t="str">
        <f>'Class Results'!AS36</f>
        <v>Exam Mark</v>
      </c>
      <c r="N5" s="267" t="str">
        <f>'Class Results'!AT36</f>
        <v>Class Average</v>
      </c>
      <c r="O5" s="267" t="str">
        <f>'Class Results'!AU36</f>
        <v>Class % Correct</v>
      </c>
      <c r="P5" s="273" t="str">
        <f>'Class Results'!AV36</f>
        <v>Key Knowledge Descriptors</v>
      </c>
      <c r="Q5" s="274"/>
      <c r="R5" s="275"/>
    </row>
    <row r="6" spans="1:18" x14ac:dyDescent="0.25">
      <c r="A6" s="88">
        <v>1</v>
      </c>
      <c r="B6" s="113" t="str">
        <f>EQUAT!B7</f>
        <v>D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amino acid</v>
      </c>
      <c r="I6" s="88" t="str">
        <f>EQUAT!E7</f>
        <v>systematic name</v>
      </c>
      <c r="J6" s="88">
        <f>EQUAT!F7</f>
        <v>0</v>
      </c>
      <c r="L6" s="2" t="str">
        <f>'Class Results'!AR37</f>
        <v>1a</v>
      </c>
      <c r="M6" s="29">
        <f>'Class Results'!AS37</f>
        <v>2</v>
      </c>
      <c r="N6" s="29">
        <f>'Class Results'!AT37</f>
        <v>0</v>
      </c>
      <c r="O6" s="114">
        <f>'Class Results'!AU37</f>
        <v>0</v>
      </c>
      <c r="P6" s="2" t="str">
        <f>'Class Results'!AV37</f>
        <v>amino acid</v>
      </c>
      <c r="Q6" s="2" t="str">
        <f>'Class Results'!AW37</f>
        <v>cond &amp; poly - proteins</v>
      </c>
      <c r="R6" s="2" t="str">
        <f>'Class Results'!AX37</f>
        <v>amide</v>
      </c>
    </row>
    <row r="7" spans="1:18" x14ac:dyDescent="0.25">
      <c r="A7" s="88">
        <v>2</v>
      </c>
      <c r="B7" s="113" t="str">
        <f>EQUAT!B8</f>
        <v>A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calc delta H from chemical equations</v>
      </c>
      <c r="I7" s="88" t="str">
        <f>EQUAT!E8</f>
        <v>calculations</v>
      </c>
      <c r="J7" s="88">
        <f>EQUAT!F8</f>
        <v>0</v>
      </c>
      <c r="L7" s="2" t="str">
        <f>'Class Results'!AR38</f>
        <v>1b</v>
      </c>
      <c r="M7" s="29">
        <f>'Class Results'!AS38</f>
        <v>1</v>
      </c>
      <c r="N7" s="29">
        <f>'Class Results'!AT38</f>
        <v>0</v>
      </c>
      <c r="O7" s="114">
        <f>'Class Results'!AU38</f>
        <v>0</v>
      </c>
      <c r="P7" s="2" t="str">
        <f>'Class Results'!AV38</f>
        <v>TLC</v>
      </c>
      <c r="Q7" s="2" t="str">
        <f>'Class Results'!AW38</f>
        <v>cond &amp; poly - proteins</v>
      </c>
      <c r="R7" s="2" t="str">
        <f>'Class Results'!AX38</f>
        <v>amide</v>
      </c>
    </row>
    <row r="8" spans="1:18" x14ac:dyDescent="0.25">
      <c r="A8" s="88">
        <v>3</v>
      </c>
      <c r="B8" s="113" t="str">
        <f>EQUAT!B9</f>
        <v>B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esters from alkenes</v>
      </c>
      <c r="I8" s="88">
        <f>EQUAT!E9</f>
        <v>0</v>
      </c>
      <c r="J8" s="88">
        <f>EQUAT!F9</f>
        <v>0</v>
      </c>
      <c r="L8" s="2" t="str">
        <f>'Class Results'!AR39</f>
        <v>1c</v>
      </c>
      <c r="M8" s="29">
        <f>'Class Results'!AS39</f>
        <v>2</v>
      </c>
      <c r="N8" s="29">
        <f>'Class Results'!AT39</f>
        <v>0</v>
      </c>
      <c r="O8" s="114">
        <f>'Class Results'!AU39</f>
        <v>0</v>
      </c>
      <c r="P8" s="2" t="str">
        <f>'Class Results'!AV39</f>
        <v>structural formula</v>
      </c>
      <c r="Q8" s="2" t="str">
        <f>'Class Results'!AW39</f>
        <v>cond &amp; poly - proteins</v>
      </c>
      <c r="R8" s="2" t="str">
        <f>'Class Results'!AX39</f>
        <v>amide</v>
      </c>
    </row>
    <row r="9" spans="1:18" x14ac:dyDescent="0.25">
      <c r="A9" s="88">
        <v>4</v>
      </c>
      <c r="B9" s="113" t="str">
        <f>EQUAT!B10</f>
        <v>C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calculations</v>
      </c>
      <c r="I9" s="88">
        <f>EQUAT!E10</f>
        <v>0</v>
      </c>
      <c r="J9" s="88">
        <f>EQUAT!F10</f>
        <v>0</v>
      </c>
      <c r="L9" s="2" t="str">
        <f>'Class Results'!AR40</f>
        <v>1d</v>
      </c>
      <c r="M9" s="29">
        <f>'Class Results'!AS40</f>
        <v>2</v>
      </c>
      <c r="N9" s="29">
        <f>'Class Results'!AT40</f>
        <v>0</v>
      </c>
      <c r="O9" s="114">
        <f>'Class Results'!AU40</f>
        <v>0</v>
      </c>
      <c r="P9" s="2" t="str">
        <f>'Class Results'!AV40</f>
        <v>amino acid</v>
      </c>
      <c r="Q9" s="2" t="str">
        <f>'Class Results'!AW40</f>
        <v>properties of organic compounds</v>
      </c>
      <c r="R9" s="2">
        <f>'Class Results'!AX40</f>
        <v>0</v>
      </c>
    </row>
    <row r="10" spans="1:18" x14ac:dyDescent="0.25">
      <c r="A10" s="88">
        <v>5</v>
      </c>
      <c r="B10" s="113" t="str">
        <f>EQUAT!B11</f>
        <v>D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IR</v>
      </c>
      <c r="I10" s="88" t="str">
        <f>EQUAT!E11</f>
        <v>C13NMR</v>
      </c>
      <c r="J10" s="88" t="str">
        <f>EQUAT!F11</f>
        <v>calculations</v>
      </c>
      <c r="L10" s="2" t="str">
        <f>'Class Results'!AR41</f>
        <v>1e</v>
      </c>
      <c r="M10" s="29">
        <f>'Class Results'!AS41</f>
        <v>3</v>
      </c>
      <c r="N10" s="29">
        <f>'Class Results'!AT41</f>
        <v>0</v>
      </c>
      <c r="O10" s="114">
        <f>'Class Results'!AU41</f>
        <v>0</v>
      </c>
      <c r="P10" s="2" t="str">
        <f>'Class Results'!AV41</f>
        <v>TLC</v>
      </c>
      <c r="Q10" s="2" t="str">
        <f>'Class Results'!AW41</f>
        <v>chromatographic techniques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A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>redox titrations</v>
      </c>
      <c r="I11" s="88" t="str">
        <f>EQUAT!E12</f>
        <v>vol - experimental technique</v>
      </c>
      <c r="J11" s="88">
        <f>EQUAT!F12</f>
        <v>0</v>
      </c>
      <c r="L11" s="2" t="str">
        <f>'Class Results'!AR42</f>
        <v>1f</v>
      </c>
      <c r="M11" s="29">
        <f>'Class Results'!AS42</f>
        <v>6</v>
      </c>
      <c r="N11" s="29">
        <f>'Class Results'!AT42</f>
        <v>0</v>
      </c>
      <c r="O11" s="114">
        <f>'Class Results'!AU42</f>
        <v>0</v>
      </c>
      <c r="P11" s="2" t="str">
        <f>'Class Results'!AV42</f>
        <v>protein- primary, secondary, tertiary structure</v>
      </c>
      <c r="Q11" s="2" t="str">
        <f>'Class Results'!AW42</f>
        <v>DNA primary structure</v>
      </c>
      <c r="R11" s="2" t="str">
        <f>'Class Results'!AX42</f>
        <v>DNA secondary structure</v>
      </c>
    </row>
    <row r="12" spans="1:18" x14ac:dyDescent="0.25">
      <c r="A12" s="88">
        <v>7</v>
      </c>
      <c r="B12" s="113" t="str">
        <f>EQUAT!B13</f>
        <v>C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chemical equations</v>
      </c>
      <c r="I12" s="88" t="str">
        <f>EQUAT!E13</f>
        <v>calculations</v>
      </c>
      <c r="J12" s="88">
        <f>EQUAT!F13</f>
        <v>0</v>
      </c>
      <c r="L12" s="2" t="str">
        <f>'Class Results'!AR43</f>
        <v>2ai</v>
      </c>
      <c r="M12" s="29">
        <f>'Class Results'!AS43</f>
        <v>2</v>
      </c>
      <c r="N12" s="29">
        <f>'Class Results'!AT43</f>
        <v>0</v>
      </c>
      <c r="O12" s="114">
        <f>'Class Results'!AU43</f>
        <v>0</v>
      </c>
      <c r="P12" s="2" t="str">
        <f>'Class Results'!AV43</f>
        <v>unit conversion</v>
      </c>
      <c r="Q12" s="2">
        <f>'Class Results'!AW43</f>
        <v>0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B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galvanic cells - primary, secondary</v>
      </c>
      <c r="I13" s="88" t="str">
        <f>EQUAT!E14</f>
        <v>electrochemical series</v>
      </c>
      <c r="J13" s="88" t="str">
        <f>EQUAT!F14</f>
        <v>data book</v>
      </c>
      <c r="L13" s="2" t="str">
        <f>'Class Results'!AR44</f>
        <v>2aii</v>
      </c>
      <c r="M13" s="29">
        <f>'Class Results'!AS44</f>
        <v>1</v>
      </c>
      <c r="N13" s="29">
        <f>'Class Results'!AT44</f>
        <v>0</v>
      </c>
      <c r="O13" s="114">
        <f>'Class Results'!AU44</f>
        <v>0</v>
      </c>
      <c r="P13" s="2" t="str">
        <f>'Class Results'!AV44</f>
        <v xml:space="preserve">concentration </v>
      </c>
      <c r="Q13" s="2">
        <f>'Class Results'!AW44</f>
        <v>0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B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vol - experimental technique</v>
      </c>
      <c r="I14" s="88">
        <f>EQUAT!E15</f>
        <v>0</v>
      </c>
      <c r="J14" s="88">
        <f>EQUAT!F15</f>
        <v>0</v>
      </c>
      <c r="L14" s="2" t="str">
        <f>'Class Results'!AR45</f>
        <v>2b</v>
      </c>
      <c r="M14" s="29">
        <f>'Class Results'!AS45</f>
        <v>2</v>
      </c>
      <c r="N14" s="29">
        <f>'Class Results'!AT45</f>
        <v>0</v>
      </c>
      <c r="O14" s="114">
        <f>'Class Results'!AU45</f>
        <v>0</v>
      </c>
      <c r="P14" s="2" t="str">
        <f>'Class Results'!AV45</f>
        <v>Key Skills</v>
      </c>
      <c r="Q14" s="2">
        <f>'Class Results'!AW45</f>
        <v>0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B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GC</v>
      </c>
      <c r="I15" s="88" t="str">
        <f>EQUAT!E16</f>
        <v>mass spectrometry</v>
      </c>
      <c r="J15" s="88" t="str">
        <f>EQUAT!F16</f>
        <v>alkanols</v>
      </c>
      <c r="L15" s="2" t="str">
        <f>'Class Results'!AR46</f>
        <v>2c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HNMR</v>
      </c>
      <c r="Q15" s="2">
        <f>'Class Results'!AW46</f>
        <v>0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B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calibration graph AAS or UV</v>
      </c>
      <c r="I16" s="88" t="str">
        <f>EQUAT!E17</f>
        <v>unit conversion</v>
      </c>
      <c r="J16" s="88">
        <f>EQUAT!F17</f>
        <v>0</v>
      </c>
      <c r="L16" s="2" t="str">
        <f>'Class Results'!AR47</f>
        <v>2di</v>
      </c>
      <c r="M16" s="29">
        <f>'Class Results'!AS47</f>
        <v>1</v>
      </c>
      <c r="N16" s="29">
        <f>'Class Results'!AT47</f>
        <v>0</v>
      </c>
      <c r="O16" s="114">
        <f>'Class Results'!AU47</f>
        <v>0</v>
      </c>
      <c r="P16" s="2" t="str">
        <f>'Class Results'!AV47</f>
        <v>oxidation primary alkanols</v>
      </c>
      <c r="Q16" s="2" t="str">
        <f>'Class Results'!AW47</f>
        <v>structural formula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B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volume, temperature, pressure of gases</v>
      </c>
      <c r="I17" s="88">
        <f>EQUAT!E18</f>
        <v>0</v>
      </c>
      <c r="J17" s="88">
        <f>EQUAT!F18</f>
        <v>0</v>
      </c>
      <c r="L17" s="2" t="str">
        <f>'Class Results'!AR48</f>
        <v>2dii</v>
      </c>
      <c r="M17" s="29">
        <f>'Class Results'!AS48</f>
        <v>1</v>
      </c>
      <c r="N17" s="29">
        <f>'Class Results'!AT48</f>
        <v>0</v>
      </c>
      <c r="O17" s="114">
        <f>'Class Results'!AU48</f>
        <v>0</v>
      </c>
      <c r="P17" s="2" t="str">
        <f>'Class Results'!AV48</f>
        <v>redox equations</v>
      </c>
      <c r="Q17" s="2">
        <f>'Class Results'!AW48</f>
        <v>0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A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HNMR</v>
      </c>
      <c r="I18" s="88" t="str">
        <f>EQUAT!E19</f>
        <v>aspirin</v>
      </c>
      <c r="J18" s="88">
        <f>EQUAT!F19</f>
        <v>0</v>
      </c>
      <c r="L18" s="2" t="str">
        <f>'Class Results'!AR49</f>
        <v>2ei</v>
      </c>
      <c r="M18" s="29">
        <f>'Class Results'!AS49</f>
        <v>5</v>
      </c>
      <c r="N18" s="29">
        <f>'Class Results'!AT49</f>
        <v>0</v>
      </c>
      <c r="O18" s="114">
        <f>'Class Results'!AU49</f>
        <v>0</v>
      </c>
      <c r="P18" s="2" t="str">
        <f>'Class Results'!AV49</f>
        <v>Calorimetry</v>
      </c>
      <c r="Q18" s="2" t="str">
        <f>'Class Results'!AW49</f>
        <v>unit conversion</v>
      </c>
      <c r="R18" s="2" t="str">
        <f>'Class Results'!AX49</f>
        <v>Energy sources - renewability</v>
      </c>
    </row>
    <row r="19" spans="1:18" x14ac:dyDescent="0.25">
      <c r="A19" s="88">
        <v>14</v>
      </c>
      <c r="B19" s="113" t="str">
        <f>EQUAT!B20</f>
        <v>B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titration curves</v>
      </c>
      <c r="I19" s="88" t="str">
        <f>EQUAT!E20</f>
        <v>calculations</v>
      </c>
      <c r="J19" s="88">
        <f>EQUAT!F20</f>
        <v>0</v>
      </c>
      <c r="L19" s="2" t="str">
        <f>'Class Results'!AR50</f>
        <v>2eii</v>
      </c>
      <c r="M19" s="29">
        <f>'Class Results'!AS50</f>
        <v>2</v>
      </c>
      <c r="N19" s="29">
        <f>'Class Results'!AT50</f>
        <v>0</v>
      </c>
      <c r="O19" s="114">
        <f>'Class Results'!AU50</f>
        <v>0</v>
      </c>
      <c r="P19" s="2" t="str">
        <f>'Class Results'!AV50</f>
        <v>Energy sources - renewability</v>
      </c>
      <c r="Q19" s="2">
        <f>'Class Results'!AW50</f>
        <v>0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D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organic reaction pathways</v>
      </c>
      <c r="I20" s="88" t="str">
        <f>EQUAT!E21</f>
        <v>esterification</v>
      </c>
      <c r="J20" s="88">
        <f>EQUAT!F21</f>
        <v>0</v>
      </c>
      <c r="L20" s="2" t="str">
        <f>'Class Results'!AR51</f>
        <v>2eiii</v>
      </c>
      <c r="M20" s="29">
        <f>'Class Results'!AS51</f>
        <v>1</v>
      </c>
      <c r="N20" s="29">
        <f>'Class Results'!AT51</f>
        <v>0</v>
      </c>
      <c r="O20" s="114">
        <f>'Class Results'!AU51</f>
        <v>0</v>
      </c>
      <c r="P20" s="2" t="str">
        <f>'Class Results'!AV51</f>
        <v>protein- primary, secondary, tertiary structure</v>
      </c>
      <c r="Q20" s="2" t="str">
        <f>'Class Results'!AW51</f>
        <v>amino acid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A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matching analytical technique</v>
      </c>
      <c r="I21" s="88" t="str">
        <f>EQUAT!E22</f>
        <v>AAS</v>
      </c>
      <c r="J21" s="88">
        <f>EQUAT!F22</f>
        <v>0</v>
      </c>
      <c r="L21" s="2" t="str">
        <f>'Class Results'!AR52</f>
        <v>3ai</v>
      </c>
      <c r="M21" s="29">
        <f>'Class Results'!AS52</f>
        <v>1</v>
      </c>
      <c r="N21" s="29">
        <f>'Class Results'!AT52</f>
        <v>0</v>
      </c>
      <c r="O21" s="114">
        <f>'Class Results'!AU52</f>
        <v>0</v>
      </c>
      <c r="P21" s="2" t="str">
        <f>'Class Results'!AV52</f>
        <v>chemical principles electrolytic cell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D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galvanic primary, half &amp; overall equations</v>
      </c>
      <c r="I22" s="88" t="str">
        <f>EQUAT!E23</f>
        <v>electrochemical series</v>
      </c>
      <c r="J22" s="88" t="str">
        <f>EQUAT!F23</f>
        <v>data book</v>
      </c>
      <c r="L22" s="2" t="str">
        <f>'Class Results'!AR53</f>
        <v>3aii</v>
      </c>
      <c r="M22" s="29">
        <f>'Class Results'!AS53</f>
        <v>2</v>
      </c>
      <c r="N22" s="29">
        <f>'Class Results'!AT53</f>
        <v>0</v>
      </c>
      <c r="O22" s="114">
        <f>'Class Results'!AU53</f>
        <v>0</v>
      </c>
      <c r="P22" s="2" t="str">
        <f>'Class Results'!AV53</f>
        <v>molten vs aqueous electrolytic cell</v>
      </c>
      <c r="Q22" s="2" t="str">
        <f>'Class Results'!AW53</f>
        <v>electrochemical series</v>
      </c>
      <c r="R22" s="2" t="str">
        <f>'Class Results'!AX53</f>
        <v>data book</v>
      </c>
    </row>
    <row r="23" spans="1:18" x14ac:dyDescent="0.25">
      <c r="A23" s="88">
        <v>18</v>
      </c>
      <c r="B23" s="113" t="str">
        <f>EQUAT!B24</f>
        <v>B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Ka weak acids</v>
      </c>
      <c r="I23" s="88" t="str">
        <f>EQUAT!E24</f>
        <v>Le Chatelier principle</v>
      </c>
      <c r="J23" s="88">
        <f>EQUAT!F24</f>
        <v>0</v>
      </c>
      <c r="L23" s="2" t="str">
        <f>'Class Results'!AR54</f>
        <v>3bi</v>
      </c>
      <c r="M23" s="29">
        <f>'Class Results'!AS54</f>
        <v>3</v>
      </c>
      <c r="N23" s="29">
        <f>'Class Results'!AT54</f>
        <v>0</v>
      </c>
      <c r="O23" s="114">
        <f>'Class Results'!AU54</f>
        <v>0</v>
      </c>
      <c r="P23" s="2" t="str">
        <f>'Class Results'!AV54</f>
        <v xml:space="preserve">Faradays laws </v>
      </c>
      <c r="Q23" s="2">
        <f>'Class Results'!AW54</f>
        <v>0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C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galcanic secondary, half &amp; overall equations</v>
      </c>
      <c r="I24" s="88">
        <f>EQUAT!E25</f>
        <v>0</v>
      </c>
      <c r="J24" s="88">
        <f>EQUAT!F25</f>
        <v>0</v>
      </c>
      <c r="L24" s="2" t="str">
        <f>'Class Results'!AR55</f>
        <v>3bii</v>
      </c>
      <c r="M24" s="29">
        <f>'Class Results'!AS55</f>
        <v>1</v>
      </c>
      <c r="N24" s="29">
        <f>'Class Results'!AT55</f>
        <v>0</v>
      </c>
      <c r="O24" s="114">
        <f>'Class Results'!AU55</f>
        <v>0</v>
      </c>
      <c r="P24" s="2" t="str">
        <f>'Class Results'!AV55</f>
        <v>chemical principles electrolytic cell</v>
      </c>
      <c r="Q24" s="2" t="str">
        <f>'Class Results'!AW55</f>
        <v>electrochemical series</v>
      </c>
      <c r="R24" s="2" t="str">
        <f>'Class Results'!AX55</f>
        <v>data book</v>
      </c>
    </row>
    <row r="25" spans="1:18" x14ac:dyDescent="0.25">
      <c r="A25" s="88">
        <v>20</v>
      </c>
      <c r="B25" s="113" t="str">
        <f>EQUAT!B26</f>
        <v>D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galvanic secondary, principles</v>
      </c>
      <c r="I25" s="88">
        <f>EQUAT!E26</f>
        <v>0</v>
      </c>
      <c r="J25" s="88">
        <f>EQUAT!F26</f>
        <v>0</v>
      </c>
      <c r="L25" s="2" t="str">
        <f>'Class Results'!AR56</f>
        <v>3c</v>
      </c>
      <c r="M25" s="29">
        <f>'Class Results'!AS56</f>
        <v>2</v>
      </c>
      <c r="N25" s="29">
        <f>'Class Results'!AT56</f>
        <v>0</v>
      </c>
      <c r="O25" s="114">
        <f>'Class Results'!AU56</f>
        <v>0</v>
      </c>
      <c r="P25" s="2" t="str">
        <f>'Class Results'!AV56</f>
        <v>molten vs aqueous electrolytic cell</v>
      </c>
      <c r="Q25" s="2" t="str">
        <f>'Class Results'!AW56</f>
        <v>electrochemical series</v>
      </c>
      <c r="R25" s="2" t="str">
        <f>'Class Results'!AX56</f>
        <v>data book</v>
      </c>
    </row>
    <row r="26" spans="1:18" x14ac:dyDescent="0.25">
      <c r="A26" s="88">
        <v>21</v>
      </c>
      <c r="B26" s="113" t="str">
        <f>EQUAT!B27</f>
        <v>A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Le Chatelier principle</v>
      </c>
      <c r="I26" s="88" t="str">
        <f>EQUAT!E27</f>
        <v>calc delta H from chemical equations</v>
      </c>
      <c r="J26" s="88">
        <f>EQUAT!F27</f>
        <v>0</v>
      </c>
      <c r="L26" s="2" t="str">
        <f>'Class Results'!AR57</f>
        <v>4a</v>
      </c>
      <c r="M26" s="29">
        <f>'Class Results'!AS57</f>
        <v>1</v>
      </c>
      <c r="N26" s="29">
        <f>'Class Results'!AT57</f>
        <v>0</v>
      </c>
      <c r="O26" s="114">
        <f>'Class Results'!AU57</f>
        <v>0</v>
      </c>
      <c r="P26" s="2" t="str">
        <f>'Class Results'!AV57</f>
        <v>Energy of reactions</v>
      </c>
      <c r="Q26" s="2">
        <f>'Class Results'!AW57</f>
        <v>0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D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Equilibrium law</v>
      </c>
      <c r="I27" s="88" t="str">
        <f>EQUAT!E28</f>
        <v>calculations</v>
      </c>
      <c r="J27" s="88">
        <f>EQUAT!F28</f>
        <v>0</v>
      </c>
      <c r="L27" s="2" t="str">
        <f>'Class Results'!AR58</f>
        <v>4b</v>
      </c>
      <c r="M27" s="29">
        <f>'Class Results'!AS58</f>
        <v>6</v>
      </c>
      <c r="N27" s="29">
        <f>'Class Results'!AT58</f>
        <v>0</v>
      </c>
      <c r="O27" s="114">
        <f>'Class Results'!AU58</f>
        <v>0</v>
      </c>
      <c r="P27" s="2" t="str">
        <f>'Class Results'!AV58</f>
        <v>Energy of reactions</v>
      </c>
      <c r="Q27" s="2">
        <f>'Class Results'!AW58</f>
        <v>0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B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electrochemical series</v>
      </c>
      <c r="I28" s="88" t="str">
        <f>EQUAT!E29</f>
        <v>data book</v>
      </c>
      <c r="J28" s="88">
        <f>EQUAT!F29</f>
        <v>0</v>
      </c>
      <c r="L28" s="2" t="str">
        <f>'Class Results'!AR59</f>
        <v>4ci</v>
      </c>
      <c r="M28" s="29">
        <f>'Class Results'!AS59</f>
        <v>1</v>
      </c>
      <c r="N28" s="29">
        <f>'Class Results'!AT59</f>
        <v>0</v>
      </c>
      <c r="O28" s="114">
        <f>'Class Results'!AU59</f>
        <v>0</v>
      </c>
      <c r="P28" s="2" t="str">
        <f>'Class Results'!AV59</f>
        <v>chemical equations</v>
      </c>
      <c r="Q28" s="2">
        <f>'Class Results'!AW59</f>
        <v>0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D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systematic name</v>
      </c>
      <c r="I29" s="88" t="str">
        <f>EQUAT!E30</f>
        <v>semi-structural formula</v>
      </c>
      <c r="J29" s="88" t="str">
        <f>EQUAT!F30</f>
        <v>alkanols</v>
      </c>
      <c r="L29" s="2" t="str">
        <f>'Class Results'!AR60</f>
        <v>4cii</v>
      </c>
      <c r="M29" s="29">
        <f>'Class Results'!AS60</f>
        <v>2</v>
      </c>
      <c r="N29" s="29">
        <f>'Class Results'!AT60</f>
        <v>0</v>
      </c>
      <c r="O29" s="114">
        <f>'Class Results'!AU60</f>
        <v>0</v>
      </c>
      <c r="P29" s="2" t="str">
        <f>'Class Results'!AV60</f>
        <v>collision theory</v>
      </c>
      <c r="Q29" s="2">
        <f>'Class Results'!AW60</f>
        <v>0</v>
      </c>
      <c r="R29" s="2">
        <f>'Class Results'!AX60</f>
        <v>0</v>
      </c>
    </row>
    <row r="30" spans="1:18" x14ac:dyDescent="0.25">
      <c r="A30" s="88">
        <v>25</v>
      </c>
      <c r="B30" s="113" t="str">
        <f>EQUAT!B31</f>
        <v>B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acid-base titrations</v>
      </c>
      <c r="I30" s="88" t="str">
        <f>EQUAT!E31</f>
        <v>molecular ion peak</v>
      </c>
      <c r="J30" s="88" t="str">
        <f>EQUAT!F31</f>
        <v>calculations</v>
      </c>
      <c r="L30" s="2" t="str">
        <f>'Class Results'!AR61</f>
        <v>5a</v>
      </c>
      <c r="M30" s="29">
        <f>'Class Results'!AS61</f>
        <v>1</v>
      </c>
      <c r="N30" s="29">
        <f>'Class Results'!AT61</f>
        <v>0</v>
      </c>
      <c r="O30" s="114">
        <f>'Class Results'!AU61</f>
        <v>0</v>
      </c>
      <c r="P30" s="2" t="str">
        <f>'Class Results'!AV61</f>
        <v>chemical equations</v>
      </c>
      <c r="Q30" s="2">
        <f>'Class Results'!AW61</f>
        <v>0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C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vol - experimental technique</v>
      </c>
      <c r="I31" s="88">
        <f>EQUAT!E32</f>
        <v>0</v>
      </c>
      <c r="J31" s="88">
        <f>EQUAT!F32</f>
        <v>0</v>
      </c>
      <c r="L31" s="2" t="str">
        <f>'Class Results'!AR62</f>
        <v>5bi</v>
      </c>
      <c r="M31" s="29">
        <f>'Class Results'!AS62</f>
        <v>1</v>
      </c>
      <c r="N31" s="29">
        <f>'Class Results'!AT62</f>
        <v>0</v>
      </c>
      <c r="O31" s="114">
        <f>'Class Results'!AU62</f>
        <v>0</v>
      </c>
      <c r="P31" s="2" t="str">
        <f>'Class Results'!AV62</f>
        <v>Equilibrium law</v>
      </c>
      <c r="Q31" s="2">
        <f>'Class Results'!AW62</f>
        <v>0</v>
      </c>
      <c r="R31" s="2">
        <f>'Class Results'!AX62</f>
        <v>0</v>
      </c>
    </row>
    <row r="32" spans="1:18" x14ac:dyDescent="0.25">
      <c r="A32" s="88">
        <v>27</v>
      </c>
      <c r="B32" s="113" t="str">
        <f>EQUAT!B33</f>
        <v>B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Le Chatelier principle</v>
      </c>
      <c r="I32" s="88">
        <f>EQUAT!E33</f>
        <v>0</v>
      </c>
      <c r="J32" s="88">
        <f>EQUAT!F33</f>
        <v>0</v>
      </c>
      <c r="L32" s="2" t="str">
        <f>'Class Results'!AR63</f>
        <v>5bii</v>
      </c>
      <c r="M32" s="29">
        <f>'Class Results'!AS63</f>
        <v>3</v>
      </c>
      <c r="N32" s="29">
        <f>'Class Results'!AT63</f>
        <v>0</v>
      </c>
      <c r="O32" s="114">
        <f>'Class Results'!AU63</f>
        <v>0</v>
      </c>
      <c r="P32" s="2" t="str">
        <f>'Class Results'!AV63</f>
        <v xml:space="preserve">pH </v>
      </c>
      <c r="Q32" s="2" t="str">
        <f>'Class Results'!AW63</f>
        <v>Ka weak acids</v>
      </c>
      <c r="R32" s="2" t="str">
        <f>'Class Results'!AX63</f>
        <v>calculations</v>
      </c>
    </row>
    <row r="33" spans="1:18" x14ac:dyDescent="0.25">
      <c r="A33" s="88">
        <v>28</v>
      </c>
      <c r="B33" s="113" t="str">
        <f>EQUAT!B34</f>
        <v>C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amines</v>
      </c>
      <c r="I33" s="88" t="str">
        <f>EQUAT!E34</f>
        <v>structural formula</v>
      </c>
      <c r="J33" s="88" t="str">
        <f>EQUAT!F34</f>
        <v>unit conversion</v>
      </c>
      <c r="L33" s="2" t="str">
        <f>'Class Results'!AR64</f>
        <v>5ci</v>
      </c>
      <c r="M33" s="29">
        <f>'Class Results'!AS64</f>
        <v>3</v>
      </c>
      <c r="N33" s="29">
        <f>'Class Results'!AT64</f>
        <v>0</v>
      </c>
      <c r="O33" s="114">
        <f>'Class Results'!AU64</f>
        <v>0</v>
      </c>
      <c r="P33" s="2" t="str">
        <f>'Class Results'!AV64</f>
        <v>bomb calorimetry</v>
      </c>
      <c r="Q33" s="2" t="str">
        <f>'Class Results'!AW64</f>
        <v>calibration calorimetry</v>
      </c>
      <c r="R33" s="2" t="str">
        <f>'Class Results'!AX64</f>
        <v>calculations</v>
      </c>
    </row>
    <row r="34" spans="1:18" x14ac:dyDescent="0.25">
      <c r="A34" s="88">
        <v>29</v>
      </c>
      <c r="B34" s="113" t="str">
        <f>EQUAT!B35</f>
        <v>D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titration curves</v>
      </c>
      <c r="I34" s="88">
        <f>EQUAT!E35</f>
        <v>0</v>
      </c>
      <c r="J34" s="88">
        <f>EQUAT!F35</f>
        <v>0</v>
      </c>
      <c r="L34" s="2" t="str">
        <f>'Class Results'!AR65</f>
        <v>5cii</v>
      </c>
      <c r="M34" s="29">
        <f>'Class Results'!AS65</f>
        <v>2</v>
      </c>
      <c r="N34" s="29">
        <f>'Class Results'!AT65</f>
        <v>0</v>
      </c>
      <c r="O34" s="114">
        <f>'Class Results'!AU65</f>
        <v>0</v>
      </c>
      <c r="P34" s="2" t="str">
        <f>'Class Results'!AV65</f>
        <v>bomb calorimetry</v>
      </c>
      <c r="Q34" s="2" t="str">
        <f>'Class Results'!AW65</f>
        <v>calibration calorimetry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D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grav - experimental technique</v>
      </c>
      <c r="I35" s="88">
        <f>EQUAT!E36</f>
        <v>0</v>
      </c>
      <c r="J35" s="88">
        <f>EQUAT!F36</f>
        <v>0</v>
      </c>
      <c r="L35" s="2" t="str">
        <f>'Class Results'!AR66</f>
        <v>5di</v>
      </c>
      <c r="M35" s="29">
        <f>'Class Results'!AS66</f>
        <v>3</v>
      </c>
      <c r="N35" s="29">
        <f>'Class Results'!AT66</f>
        <v>0</v>
      </c>
      <c r="O35" s="114">
        <f>'Class Results'!AU66</f>
        <v>0</v>
      </c>
      <c r="P35" s="2" t="str">
        <f>'Class Results'!AV66</f>
        <v>Calorimetry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5dii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Calorimetry</v>
      </c>
      <c r="Q36" s="2" t="str">
        <f>'Class Results'!AW67</f>
        <v>excess and limiting reagents</v>
      </c>
      <c r="R36" s="2">
        <f>'Class Results'!AX67</f>
        <v>0</v>
      </c>
    </row>
    <row r="37" spans="1:18" x14ac:dyDescent="0.25">
      <c r="L37" s="2" t="str">
        <f>'Class Results'!AR68</f>
        <v>6a</v>
      </c>
      <c r="M37" s="29">
        <f>'Class Results'!AS68</f>
        <v>1</v>
      </c>
      <c r="N37" s="29">
        <f>'Class Results'!AT68</f>
        <v>0</v>
      </c>
      <c r="O37" s="114">
        <f>'Class Results'!AU68</f>
        <v>0</v>
      </c>
      <c r="P37" s="2" t="str">
        <f>'Class Results'!AV68</f>
        <v>chemical equations</v>
      </c>
      <c r="Q37" s="2" t="str">
        <f>'Class Results'!AW68</f>
        <v>organic reaction pathways</v>
      </c>
      <c r="R37" s="2">
        <f>'Class Results'!AX68</f>
        <v>0</v>
      </c>
    </row>
    <row r="38" spans="1:18" x14ac:dyDescent="0.25">
      <c r="L38" s="2" t="str">
        <f>'Class Results'!AR69</f>
        <v>6b</v>
      </c>
      <c r="M38" s="29">
        <f>'Class Results'!AS69</f>
        <v>2</v>
      </c>
      <c r="N38" s="29">
        <f>'Class Results'!AT69</f>
        <v>0</v>
      </c>
      <c r="O38" s="114">
        <f>'Class Results'!AU69</f>
        <v>0</v>
      </c>
      <c r="P38" s="2" t="str">
        <f>'Class Results'!AV69</f>
        <v>calc delta H from chemical equations</v>
      </c>
      <c r="Q38" s="2" t="str">
        <f>'Class Results'!AW69</f>
        <v>calculations</v>
      </c>
      <c r="R38" s="2">
        <f>'Class Results'!AX69</f>
        <v>0</v>
      </c>
    </row>
    <row r="39" spans="1:18" x14ac:dyDescent="0.25">
      <c r="L39" s="2" t="str">
        <f>'Class Results'!AR70</f>
        <v>6c</v>
      </c>
      <c r="M39" s="29">
        <f>'Class Results'!AS70</f>
        <v>4</v>
      </c>
      <c r="N39" s="29">
        <f>'Class Results'!AT70</f>
        <v>0</v>
      </c>
      <c r="O39" s="114">
        <f>'Class Results'!AU70</f>
        <v>0</v>
      </c>
      <c r="P39" s="2" t="str">
        <f>'Class Results'!AV70</f>
        <v>volume, temperature, pressure of gases</v>
      </c>
      <c r="Q39" s="2">
        <f>'Class Results'!AW70</f>
        <v>0</v>
      </c>
      <c r="R39" s="2">
        <f>'Class Results'!AX70</f>
        <v>0</v>
      </c>
    </row>
    <row r="40" spans="1:18" x14ac:dyDescent="0.25">
      <c r="L40" s="2" t="str">
        <f>'Class Results'!AR71</f>
        <v>6d</v>
      </c>
      <c r="M40" s="29">
        <f>'Class Results'!AS71</f>
        <v>3</v>
      </c>
      <c r="N40" s="29">
        <f>'Class Results'!AT71</f>
        <v>0</v>
      </c>
      <c r="O40" s="114">
        <f>'Class Results'!AU71</f>
        <v>0</v>
      </c>
      <c r="P40" s="2" t="str">
        <f>'Class Results'!AV71</f>
        <v>Le Chatelier principle</v>
      </c>
      <c r="Q40" s="2">
        <f>'Class Results'!AW71</f>
        <v>0</v>
      </c>
      <c r="R40" s="2">
        <f>'Class Results'!AX71</f>
        <v>0</v>
      </c>
    </row>
    <row r="41" spans="1:18" x14ac:dyDescent="0.25">
      <c r="L41" s="2" t="str">
        <f>'Class Results'!AR72</f>
        <v>6e</v>
      </c>
      <c r="M41" s="29">
        <f>'Class Results'!AS72</f>
        <v>3</v>
      </c>
      <c r="N41" s="29">
        <f>'Class Results'!AT72</f>
        <v>0</v>
      </c>
      <c r="O41" s="114">
        <f>'Class Results'!AU72</f>
        <v>0</v>
      </c>
      <c r="P41" s="2" t="str">
        <f>'Class Results'!AV72</f>
        <v>collision theory</v>
      </c>
      <c r="Q41" s="2">
        <f>'Class Results'!AW72</f>
        <v>0</v>
      </c>
      <c r="R41" s="2">
        <f>'Class Results'!AX72</f>
        <v>0</v>
      </c>
    </row>
    <row r="42" spans="1:18" x14ac:dyDescent="0.25">
      <c r="L42" s="2" t="str">
        <f>'Class Results'!AR73</f>
        <v>6fi</v>
      </c>
      <c r="M42" s="29">
        <f>'Class Results'!AS73</f>
        <v>6</v>
      </c>
      <c r="N42" s="29">
        <f>'Class Results'!AT73</f>
        <v>0</v>
      </c>
      <c r="O42" s="114">
        <f>'Class Results'!AU73</f>
        <v>0</v>
      </c>
      <c r="P42" s="2" t="str">
        <f>'Class Results'!AV73</f>
        <v>IR</v>
      </c>
      <c r="Q42" s="2" t="str">
        <f>'Class Results'!AW73</f>
        <v>HNMR</v>
      </c>
      <c r="R42" s="2" t="str">
        <f>'Class Results'!AX73</f>
        <v>semi-structural formula</v>
      </c>
    </row>
    <row r="43" spans="1:18" x14ac:dyDescent="0.25">
      <c r="L43" s="2" t="str">
        <f>'Class Results'!AR74</f>
        <v>6fii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organic reaction pathways</v>
      </c>
      <c r="Q43" s="2">
        <f>'Class Results'!AW74</f>
        <v>0</v>
      </c>
      <c r="R43" s="2">
        <f>'Class Results'!AX74</f>
        <v>0</v>
      </c>
    </row>
    <row r="44" spans="1:18" x14ac:dyDescent="0.25">
      <c r="L44" s="2" t="str">
        <f>'Class Results'!AR75</f>
        <v>6gi</v>
      </c>
      <c r="M44" s="29">
        <f>'Class Results'!AS75</f>
        <v>1</v>
      </c>
      <c r="N44" s="29">
        <f>'Class Results'!AT75</f>
        <v>0</v>
      </c>
      <c r="O44" s="114">
        <f>'Class Results'!AU75</f>
        <v>0</v>
      </c>
      <c r="P44" s="2" t="str">
        <f>'Class Results'!AV75</f>
        <v>chemical equations</v>
      </c>
      <c r="Q44" s="2" t="str">
        <f>'Class Results'!AW75</f>
        <v>ethanol production</v>
      </c>
      <c r="R44" s="2">
        <f>'Class Results'!AX75</f>
        <v>0</v>
      </c>
    </row>
    <row r="45" spans="1:18" x14ac:dyDescent="0.25">
      <c r="L45" s="2" t="str">
        <f>'Class Results'!AR76</f>
        <v>6gii</v>
      </c>
      <c r="M45" s="29">
        <f>'Class Results'!AS76</f>
        <v>3</v>
      </c>
      <c r="N45" s="29">
        <f>'Class Results'!AT76</f>
        <v>0</v>
      </c>
      <c r="O45" s="114">
        <f>'Class Results'!AU76</f>
        <v>0</v>
      </c>
      <c r="P45" s="2" t="str">
        <f>'Class Results'!AV76</f>
        <v>properties of organic compounds</v>
      </c>
      <c r="Q45" s="2" t="str">
        <f>'Class Results'!AW76</f>
        <v>ethanol production</v>
      </c>
      <c r="R45" s="2">
        <f>'Class Results'!AX76</f>
        <v>0</v>
      </c>
    </row>
    <row r="46" spans="1:18" x14ac:dyDescent="0.25">
      <c r="L46" s="2" t="str">
        <f>'Class Results'!AR77</f>
        <v>6giii</v>
      </c>
      <c r="M46" s="29">
        <f>'Class Results'!AS77</f>
        <v>1</v>
      </c>
      <c r="N46" s="29">
        <f>'Class Results'!AT77</f>
        <v>0</v>
      </c>
      <c r="O46" s="114">
        <f>'Class Results'!AU77</f>
        <v>0</v>
      </c>
      <c r="P46" s="2" t="str">
        <f>'Class Results'!AV77</f>
        <v>chemical equations</v>
      </c>
      <c r="Q46" s="2" t="str">
        <f>'Class Results'!AW77</f>
        <v>ethanol production</v>
      </c>
      <c r="R46" s="2">
        <f>'Class Results'!AX77</f>
        <v>0</v>
      </c>
    </row>
    <row r="47" spans="1:18" x14ac:dyDescent="0.25">
      <c r="L47" s="2" t="str">
        <f>'Class Results'!AR78</f>
        <v>6hi</v>
      </c>
      <c r="M47" s="29">
        <f>'Class Results'!AS78</f>
        <v>1</v>
      </c>
      <c r="N47" s="29">
        <f>'Class Results'!AT78</f>
        <v>0</v>
      </c>
      <c r="O47" s="114">
        <f>'Class Results'!AU78</f>
        <v>0</v>
      </c>
      <c r="P47" s="2" t="str">
        <f>'Class Results'!AV78</f>
        <v>chemical principles fuel cell</v>
      </c>
      <c r="Q47" s="2">
        <f>'Class Results'!AW78</f>
        <v>0</v>
      </c>
      <c r="R47" s="2">
        <f>'Class Results'!AX78</f>
        <v>0</v>
      </c>
    </row>
    <row r="48" spans="1:18" x14ac:dyDescent="0.25">
      <c r="L48" s="2" t="str">
        <f>'Class Results'!AR79</f>
        <v>6hii</v>
      </c>
      <c r="M48" s="29">
        <f>'Class Results'!AS79</f>
        <v>1</v>
      </c>
      <c r="N48" s="29">
        <f>'Class Results'!AT79</f>
        <v>0</v>
      </c>
      <c r="O48" s="114">
        <f>'Class Results'!AU79</f>
        <v>0</v>
      </c>
      <c r="P48" s="2" t="str">
        <f>'Class Results'!AV79</f>
        <v>half, overall equations fuel cell</v>
      </c>
      <c r="Q48" s="2">
        <f>'Class Results'!AW79</f>
        <v>0</v>
      </c>
      <c r="R48" s="2">
        <f>'Class Results'!AX79</f>
        <v>0</v>
      </c>
    </row>
    <row r="49" spans="12:18" x14ac:dyDescent="0.25">
      <c r="L49" s="2" t="str">
        <f>'Class Results'!AR80</f>
        <v>7a</v>
      </c>
      <c r="M49" s="29">
        <f>'Class Results'!AS80</f>
        <v>5</v>
      </c>
      <c r="N49" s="29">
        <f>'Class Results'!AT80</f>
        <v>0</v>
      </c>
      <c r="O49" s="114">
        <f>'Class Results'!AU80</f>
        <v>0</v>
      </c>
      <c r="P49" s="2" t="str">
        <f>'Class Results'!AV80</f>
        <v>predicting redox products</v>
      </c>
      <c r="Q49" s="2">
        <f>'Class Results'!AW80</f>
        <v>0</v>
      </c>
      <c r="R49" s="2">
        <f>'Class Results'!AX80</f>
        <v>0</v>
      </c>
    </row>
    <row r="50" spans="12:18" x14ac:dyDescent="0.25">
      <c r="L50" s="2" t="str">
        <f>'Class Results'!AR81</f>
        <v>7b</v>
      </c>
      <c r="M50" s="29">
        <f>'Class Results'!AS81</f>
        <v>2</v>
      </c>
      <c r="N50" s="29">
        <f>'Class Results'!AT81</f>
        <v>0</v>
      </c>
      <c r="O50" s="114">
        <f>'Class Results'!AU81</f>
        <v>0</v>
      </c>
      <c r="P50" s="2" t="str">
        <f>'Class Results'!AV81</f>
        <v>predicting redox products</v>
      </c>
      <c r="Q50" s="2" t="str">
        <f>'Class Results'!AW81</f>
        <v>electrochemical series</v>
      </c>
      <c r="R50" s="2">
        <f>'Class Results'!AX81</f>
        <v>0</v>
      </c>
    </row>
    <row r="51" spans="12:18" x14ac:dyDescent="0.25">
      <c r="L51" s="2" t="str">
        <f>'Class Results'!AR82</f>
        <v>7c</v>
      </c>
      <c r="M51" s="29">
        <f>'Class Results'!AS82</f>
        <v>1</v>
      </c>
      <c r="N51" s="29">
        <f>'Class Results'!AT82</f>
        <v>0</v>
      </c>
      <c r="O51" s="114">
        <f>'Class Results'!AU82</f>
        <v>0</v>
      </c>
      <c r="P51" s="2" t="str">
        <f>'Class Results'!AV82</f>
        <v>limitations of predictions</v>
      </c>
      <c r="Q51" s="2">
        <f>'Class Results'!AW82</f>
        <v>0</v>
      </c>
      <c r="R51" s="2">
        <f>'Class Results'!AX82</f>
        <v>0</v>
      </c>
    </row>
    <row r="52" spans="12:18" x14ac:dyDescent="0.25">
      <c r="L52" s="2" t="str">
        <f>'Class Results'!AR83</f>
        <v>8ai</v>
      </c>
      <c r="M52" s="29">
        <f>'Class Results'!AS83</f>
        <v>1</v>
      </c>
      <c r="N52" s="29">
        <f>'Class Results'!AT83</f>
        <v>0</v>
      </c>
      <c r="O52" s="114">
        <f>'Class Results'!AU83</f>
        <v>0</v>
      </c>
      <c r="P52" s="2" t="str">
        <f>'Class Results'!AV83</f>
        <v>biochemical fuel production</v>
      </c>
      <c r="Q52" s="2">
        <f>'Class Results'!AW83</f>
        <v>0</v>
      </c>
      <c r="R52" s="2">
        <f>'Class Results'!AX83</f>
        <v>0</v>
      </c>
    </row>
    <row r="53" spans="12:18" x14ac:dyDescent="0.25">
      <c r="L53" s="2" t="str">
        <f>'Class Results'!AR84</f>
        <v>8aii</v>
      </c>
      <c r="M53" s="29">
        <f>'Class Results'!AS84</f>
        <v>1</v>
      </c>
      <c r="N53" s="29">
        <f>'Class Results'!AT84</f>
        <v>0</v>
      </c>
      <c r="O53" s="114">
        <f>'Class Results'!AU84</f>
        <v>0</v>
      </c>
      <c r="P53" s="2" t="str">
        <f>'Class Results'!AV84</f>
        <v>biochemical fuel production</v>
      </c>
      <c r="Q53" s="2">
        <f>'Class Results'!AW84</f>
        <v>0</v>
      </c>
      <c r="R53" s="2">
        <f>'Class Results'!AX84</f>
        <v>0</v>
      </c>
    </row>
    <row r="54" spans="12:18" x14ac:dyDescent="0.25">
      <c r="L54" s="2" t="str">
        <f>'Class Results'!AR85</f>
        <v>8bi</v>
      </c>
      <c r="M54" s="29">
        <f>'Class Results'!AS85</f>
        <v>1</v>
      </c>
      <c r="N54" s="29">
        <f>'Class Results'!AT85</f>
        <v>0</v>
      </c>
      <c r="O54" s="114">
        <f>'Class Results'!AU85</f>
        <v>0</v>
      </c>
      <c r="P54" s="2" t="str">
        <f>'Class Results'!AV85</f>
        <v>biodiesel</v>
      </c>
      <c r="Q54" s="2" t="str">
        <f>'Class Results'!AW85</f>
        <v>systematic name</v>
      </c>
      <c r="R54" s="2" t="str">
        <f>'Class Results'!AX85</f>
        <v>semi-structural formula</v>
      </c>
    </row>
    <row r="55" spans="12:18" x14ac:dyDescent="0.25">
      <c r="L55" s="2" t="str">
        <f>'Class Results'!AR86</f>
        <v>8bii</v>
      </c>
      <c r="M55" s="29">
        <f>'Class Results'!AS86</f>
        <v>1</v>
      </c>
      <c r="N55" s="29">
        <f>'Class Results'!AT86</f>
        <v>0</v>
      </c>
      <c r="O55" s="114">
        <f>'Class Results'!AU86</f>
        <v>0</v>
      </c>
      <c r="P55" s="2" t="str">
        <f>'Class Results'!AV86</f>
        <v>biodiesel</v>
      </c>
      <c r="Q55" s="2" t="str">
        <f>'Class Results'!AW86</f>
        <v>systematic name</v>
      </c>
      <c r="R55" s="2" t="str">
        <f>'Class Results'!AX86</f>
        <v>molecular formula</v>
      </c>
    </row>
    <row r="56" spans="12:18" x14ac:dyDescent="0.25">
      <c r="L56" s="2" t="str">
        <f>'Class Results'!AR87</f>
        <v>8biii</v>
      </c>
      <c r="M56" s="29">
        <f>'Class Results'!AS87</f>
        <v>2</v>
      </c>
      <c r="N56" s="29">
        <f>'Class Results'!AT87</f>
        <v>0</v>
      </c>
      <c r="O56" s="114">
        <f>'Class Results'!AU87</f>
        <v>0</v>
      </c>
      <c r="P56" s="2" t="str">
        <f>'Class Results'!AV87</f>
        <v>biodiesel</v>
      </c>
      <c r="Q56" s="2" t="str">
        <f>'Class Results'!AW87</f>
        <v>semi-structural formula</v>
      </c>
      <c r="R56" s="2" t="str">
        <f>'Class Results'!AX87</f>
        <v>semi-structural formula</v>
      </c>
    </row>
    <row r="57" spans="12:18" x14ac:dyDescent="0.25">
      <c r="L57" s="2" t="str">
        <f>'Class Results'!AR88</f>
        <v>8c</v>
      </c>
      <c r="M57" s="29">
        <f>'Class Results'!AS88</f>
        <v>3</v>
      </c>
      <c r="N57" s="29">
        <f>'Class Results'!AT88</f>
        <v>0</v>
      </c>
      <c r="O57" s="114">
        <f>'Class Results'!AU88</f>
        <v>0</v>
      </c>
      <c r="P57" s="2" t="str">
        <f>'Class Results'!AV88</f>
        <v>calc delta H from chemical equations</v>
      </c>
      <c r="Q57" s="2" t="str">
        <f>'Class Results'!AW88</f>
        <v>chemical equations</v>
      </c>
      <c r="R57" s="2">
        <f>'Class Results'!AX88</f>
        <v>0</v>
      </c>
    </row>
    <row r="58" spans="12:18" x14ac:dyDescent="0.25">
      <c r="L58" s="2" t="str">
        <f>'Class Results'!AR89</f>
        <v>8di</v>
      </c>
      <c r="M58" s="29">
        <f>'Class Results'!AS89</f>
        <v>1</v>
      </c>
      <c r="N58" s="29">
        <f>'Class Results'!AT89</f>
        <v>0</v>
      </c>
      <c r="O58" s="114">
        <f>'Class Results'!AU89</f>
        <v>0</v>
      </c>
      <c r="P58" s="2" t="str">
        <f>'Class Results'!AV89</f>
        <v>Energy sources - renewability</v>
      </c>
      <c r="Q58" s="2">
        <f>'Class Results'!AW89</f>
        <v>0</v>
      </c>
      <c r="R58" s="2">
        <f>'Class Results'!AX89</f>
        <v>0</v>
      </c>
    </row>
    <row r="59" spans="12:18" x14ac:dyDescent="0.25">
      <c r="L59" s="2" t="str">
        <f>'Class Results'!AR90</f>
        <v>8dii</v>
      </c>
      <c r="M59" s="29">
        <f>'Class Results'!AS90</f>
        <v>1</v>
      </c>
      <c r="N59" s="29">
        <f>'Class Results'!AT90</f>
        <v>0</v>
      </c>
      <c r="O59" s="114">
        <f>'Class Results'!AU90</f>
        <v>0</v>
      </c>
      <c r="P59" s="2" t="str">
        <f>'Class Results'!AV90</f>
        <v>Energy sources - renewability</v>
      </c>
      <c r="Q59" s="2">
        <f>'Class Results'!AW90</f>
        <v>0</v>
      </c>
      <c r="R59" s="2">
        <f>'Class Results'!AX90</f>
        <v>0</v>
      </c>
    </row>
    <row r="60" spans="12:18" x14ac:dyDescent="0.25">
      <c r="L60" s="2">
        <f>'Class Results'!AR91</f>
        <v>0</v>
      </c>
      <c r="M60" s="29">
        <f>'Class Results'!AS91</f>
        <v>0</v>
      </c>
      <c r="N60" s="29">
        <f>'Class Results'!AT91</f>
        <v>0</v>
      </c>
      <c r="O60" s="114" t="e">
        <f>'Class Results'!AU91</f>
        <v>#DIV/0!</v>
      </c>
      <c r="P60" s="2">
        <f>'Class Results'!AV91</f>
        <v>0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6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7" t="s">
        <v>263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3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3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112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3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0">SUM(I4:I5)</f>
        <v>0</v>
      </c>
      <c r="J6" s="194">
        <f>(I6/H6)*100</f>
        <v>0</v>
      </c>
      <c r="N6" s="213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3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3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73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3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75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3"/>
    </row>
    <row r="11" spans="1:14" ht="15" customHeight="1" x14ac:dyDescent="0.25">
      <c r="A11" s="38"/>
      <c r="B11" s="157"/>
      <c r="C11" s="157"/>
      <c r="D11" s="157"/>
      <c r="N11" s="213"/>
    </row>
    <row r="12" spans="1:14" ht="15" customHeight="1" x14ac:dyDescent="0.25">
      <c r="A12" s="38"/>
      <c r="B12" s="157"/>
      <c r="C12" s="157"/>
      <c r="D12" s="157"/>
      <c r="N12" s="213"/>
    </row>
    <row r="13" spans="1:14" ht="15" customHeight="1" x14ac:dyDescent="0.25">
      <c r="A13" s="38"/>
      <c r="B13" s="4"/>
      <c r="C13" s="4"/>
      <c r="D13" s="3"/>
      <c r="N13" s="213"/>
    </row>
    <row r="14" spans="1:14" ht="15" customHeight="1" x14ac:dyDescent="0.25">
      <c r="A14" s="38"/>
      <c r="B14" s="278" t="s">
        <v>98</v>
      </c>
      <c r="C14" s="278"/>
      <c r="D14" s="278"/>
      <c r="N14" s="213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8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3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1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>
        <f t="shared" ref="D16:D28" si="1">(C16/B16)*100</f>
        <v>0</v>
      </c>
      <c r="N16" s="213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29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3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10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3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8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3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16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3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3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33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3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7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3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5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3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8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3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10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3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11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3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1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>
        <f t="shared" si="1"/>
        <v>0</v>
      </c>
      <c r="N28" s="213"/>
    </row>
    <row r="29" spans="1:14" ht="15" customHeight="1" x14ac:dyDescent="0.25">
      <c r="A29" s="38"/>
      <c r="B29" s="150"/>
      <c r="C29" s="150"/>
      <c r="D29" s="157"/>
      <c r="N29" s="213"/>
    </row>
    <row r="30" spans="1:14" ht="15" customHeight="1" x14ac:dyDescent="0.25">
      <c r="N30" s="213"/>
    </row>
    <row r="31" spans="1:14" ht="15" customHeight="1" x14ac:dyDescent="0.25">
      <c r="N31" s="213"/>
    </row>
    <row r="32" spans="1:14" ht="15" customHeight="1" x14ac:dyDescent="0.25">
      <c r="N32" s="213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</row>
    <row r="36" spans="1:14" ht="15" customHeight="1" thickBot="1" x14ac:dyDescent="0.3">
      <c r="A36" s="25"/>
      <c r="N36" s="214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4"/>
    </row>
    <row r="38" spans="1:14" ht="15" customHeight="1" x14ac:dyDescent="0.25">
      <c r="N38" s="214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4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32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4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58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4"/>
    </row>
    <row r="42" spans="1:14" ht="15" customHeight="1" x14ac:dyDescent="0.25">
      <c r="A42" s="38"/>
      <c r="B42" s="4"/>
      <c r="C42" s="4"/>
      <c r="D42" s="3"/>
      <c r="N42" s="214"/>
    </row>
    <row r="43" spans="1:14" ht="15" customHeight="1" x14ac:dyDescent="0.25">
      <c r="A43" s="38"/>
      <c r="B43" s="4"/>
      <c r="C43" s="4"/>
      <c r="D43" s="3"/>
      <c r="N43" s="214"/>
    </row>
    <row r="44" spans="1:14" ht="15" customHeight="1" x14ac:dyDescent="0.25">
      <c r="A44" s="38"/>
      <c r="B44" s="276" t="s">
        <v>169</v>
      </c>
      <c r="C44" s="276"/>
      <c r="D44" s="276"/>
      <c r="N44" s="214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5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4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12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4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15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4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0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 t="e">
        <f t="shared" si="3"/>
        <v>#DIV/0!</v>
      </c>
      <c r="N48" s="214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8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4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18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4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17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4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4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4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2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4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6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4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3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4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10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4"/>
    </row>
    <row r="57" spans="1:14" ht="15" customHeight="1" x14ac:dyDescent="0.25">
      <c r="N57" s="214"/>
    </row>
    <row r="58" spans="1:14" ht="15" customHeight="1" x14ac:dyDescent="0.25">
      <c r="N58" s="214"/>
    </row>
    <row r="59" spans="1:14" ht="15" customHeight="1" x14ac:dyDescent="0.25">
      <c r="N59" s="214"/>
    </row>
    <row r="60" spans="1:14" ht="15" customHeight="1" x14ac:dyDescent="0.25">
      <c r="N60" s="214"/>
    </row>
    <row r="61" spans="1:14" ht="15" customHeight="1" x14ac:dyDescent="0.25">
      <c r="N61" s="214"/>
    </row>
    <row r="62" spans="1:14" ht="15" customHeight="1" x14ac:dyDescent="0.25">
      <c r="N62" s="214"/>
    </row>
    <row r="63" spans="1:14" ht="15" customHeight="1" x14ac:dyDescent="0.25">
      <c r="M63" s="213"/>
      <c r="N63" s="214"/>
    </row>
    <row r="64" spans="1:14" ht="15" customHeight="1" x14ac:dyDescent="0.25">
      <c r="M64" s="215"/>
      <c r="N64" s="214"/>
    </row>
    <row r="65" spans="9:14" ht="15" customHeight="1" x14ac:dyDescent="0.25">
      <c r="M65" s="214"/>
      <c r="N65" s="214"/>
    </row>
    <row r="66" spans="9:14" ht="15" customHeight="1" x14ac:dyDescent="0.25">
      <c r="M66" s="214"/>
      <c r="N66" s="214"/>
    </row>
    <row r="67" spans="9:14" ht="15" customHeight="1" x14ac:dyDescent="0.25">
      <c r="I67" s="213"/>
      <c r="J67" s="213"/>
      <c r="K67" s="213"/>
      <c r="L67" s="213"/>
      <c r="M67" s="214"/>
      <c r="N67" s="214"/>
    </row>
    <row r="68" spans="9:14" ht="15" customHeight="1" x14ac:dyDescent="0.25">
      <c r="I68" s="213"/>
      <c r="J68" s="213"/>
      <c r="K68" s="213"/>
      <c r="L68" s="213"/>
      <c r="M68" s="214"/>
      <c r="N68" s="214"/>
    </row>
    <row r="69" spans="9:14" ht="15" customHeight="1" x14ac:dyDescent="0.25">
      <c r="I69" s="215"/>
      <c r="J69" s="215"/>
      <c r="K69" s="215"/>
      <c r="L69" s="215"/>
      <c r="M69" s="214"/>
      <c r="N69" s="214"/>
    </row>
    <row r="70" spans="9:14" ht="15" customHeight="1" x14ac:dyDescent="0.25">
      <c r="I70" s="215"/>
      <c r="J70" s="215"/>
      <c r="K70" s="215"/>
      <c r="L70" s="215"/>
      <c r="M70" s="214"/>
      <c r="N70" s="214"/>
    </row>
    <row r="71" spans="9:14" ht="15" customHeight="1" x14ac:dyDescent="0.25">
      <c r="I71" s="213"/>
      <c r="J71" s="214"/>
      <c r="K71" s="214"/>
      <c r="L71" s="214"/>
      <c r="M71" s="214"/>
      <c r="N71" s="214"/>
    </row>
    <row r="72" spans="9:14" ht="15" customHeight="1" x14ac:dyDescent="0.25">
      <c r="I72" s="213"/>
      <c r="J72" s="214"/>
      <c r="K72" s="214"/>
      <c r="L72" s="214"/>
      <c r="M72" s="214"/>
      <c r="N72" s="214"/>
    </row>
    <row r="73" spans="9:14" ht="15" customHeight="1" x14ac:dyDescent="0.25">
      <c r="I73" s="213"/>
      <c r="J73" s="214"/>
      <c r="K73" s="214"/>
      <c r="L73" s="214"/>
      <c r="M73" s="214"/>
      <c r="N73" s="214"/>
    </row>
    <row r="74" spans="9:14" ht="15" customHeight="1" x14ac:dyDescent="0.25">
      <c r="I74" s="213"/>
      <c r="J74" s="214"/>
      <c r="K74" s="214"/>
      <c r="L74" s="214"/>
      <c r="M74" s="214"/>
      <c r="N74" s="214"/>
    </row>
    <row r="75" spans="9:14" ht="15" customHeight="1" x14ac:dyDescent="0.25">
      <c r="I75" s="213"/>
      <c r="J75" s="214"/>
      <c r="K75" s="214"/>
      <c r="L75" s="214"/>
      <c r="M75" s="214"/>
      <c r="N75" s="214"/>
    </row>
    <row r="76" spans="9:14" ht="15" customHeight="1" x14ac:dyDescent="0.25">
      <c r="I76" s="213"/>
      <c r="J76" s="214"/>
      <c r="K76" s="214"/>
      <c r="L76" s="214"/>
      <c r="M76" s="214"/>
      <c r="N76" s="214"/>
    </row>
    <row r="77" spans="9:14" ht="15" customHeight="1" x14ac:dyDescent="0.25">
      <c r="I77" s="213"/>
      <c r="J77" s="214"/>
      <c r="K77" s="214"/>
      <c r="L77" s="214"/>
      <c r="M77" s="214"/>
      <c r="N77" s="214"/>
    </row>
    <row r="78" spans="9:14" ht="15" customHeight="1" x14ac:dyDescent="0.25">
      <c r="I78" s="213"/>
      <c r="J78" s="214"/>
      <c r="K78" s="214"/>
      <c r="L78" s="214"/>
      <c r="M78" s="214"/>
      <c r="N78" s="214"/>
    </row>
    <row r="79" spans="9:14" ht="15" customHeight="1" x14ac:dyDescent="0.25">
      <c r="I79" s="213"/>
      <c r="J79" s="214"/>
      <c r="K79" s="214"/>
      <c r="L79" s="214"/>
      <c r="M79" s="214"/>
      <c r="N79" s="214"/>
    </row>
    <row r="80" spans="9:14" ht="15" customHeight="1" x14ac:dyDescent="0.25">
      <c r="I80" s="213"/>
      <c r="J80" s="214"/>
      <c r="K80" s="214"/>
      <c r="L80" s="214"/>
      <c r="M80" s="214"/>
      <c r="N80" s="214"/>
    </row>
    <row r="81" spans="9:14" ht="15" customHeight="1" x14ac:dyDescent="0.25">
      <c r="I81" s="213"/>
      <c r="J81" s="214"/>
      <c r="K81" s="214"/>
      <c r="L81" s="214"/>
      <c r="M81" s="214"/>
      <c r="N81" s="214"/>
    </row>
    <row r="82" spans="9:14" ht="15" customHeight="1" x14ac:dyDescent="0.25">
      <c r="I82" s="213"/>
      <c r="J82" s="214"/>
      <c r="K82" s="214"/>
      <c r="L82" s="214"/>
      <c r="M82" s="214"/>
      <c r="N82" s="214"/>
    </row>
    <row r="83" spans="9:14" ht="15" customHeight="1" x14ac:dyDescent="0.25">
      <c r="I83" s="213"/>
      <c r="J83" s="214"/>
      <c r="K83" s="214"/>
      <c r="L83" s="214"/>
      <c r="M83" s="214"/>
      <c r="N83" s="214"/>
    </row>
    <row r="84" spans="9:14" ht="15" customHeight="1" x14ac:dyDescent="0.25">
      <c r="I84" s="213"/>
      <c r="J84" s="214"/>
      <c r="K84" s="214"/>
      <c r="L84" s="214"/>
      <c r="M84" s="214"/>
      <c r="N84" s="214"/>
    </row>
    <row r="85" spans="9:14" ht="15" customHeight="1" x14ac:dyDescent="0.25">
      <c r="I85" s="213"/>
      <c r="J85" s="214"/>
      <c r="K85" s="214"/>
      <c r="L85" s="214"/>
      <c r="M85" s="214"/>
      <c r="N85" s="214"/>
    </row>
    <row r="86" spans="9:14" ht="15" customHeight="1" x14ac:dyDescent="0.25">
      <c r="I86" s="213"/>
      <c r="J86" s="214"/>
      <c r="K86" s="214"/>
      <c r="L86" s="214"/>
      <c r="M86" s="214"/>
      <c r="N86" s="214"/>
    </row>
    <row r="87" spans="9:14" ht="15" customHeight="1" x14ac:dyDescent="0.25">
      <c r="I87" s="213"/>
      <c r="J87" s="214"/>
      <c r="K87" s="214"/>
      <c r="L87" s="214"/>
      <c r="M87" s="214"/>
      <c r="N87" s="214"/>
    </row>
    <row r="88" spans="9:14" ht="15" customHeight="1" x14ac:dyDescent="0.25">
      <c r="I88" s="213"/>
      <c r="J88" s="214"/>
      <c r="K88" s="214"/>
      <c r="L88" s="214"/>
      <c r="M88" s="214"/>
      <c r="N88" s="214"/>
    </row>
    <row r="89" spans="9:14" ht="15" customHeight="1" x14ac:dyDescent="0.25">
      <c r="I89" s="213"/>
      <c r="J89" s="214"/>
      <c r="K89" s="214"/>
      <c r="L89" s="214"/>
      <c r="M89" s="214"/>
    </row>
    <row r="90" spans="9:14" ht="15" customHeight="1" x14ac:dyDescent="0.25">
      <c r="I90" s="213"/>
      <c r="J90" s="214"/>
      <c r="K90" s="214"/>
      <c r="L90" s="214"/>
      <c r="M90" s="214"/>
    </row>
    <row r="91" spans="9:14" ht="15" customHeight="1" x14ac:dyDescent="0.25">
      <c r="I91" s="213"/>
      <c r="J91" s="214"/>
      <c r="K91" s="214"/>
      <c r="L91" s="214"/>
      <c r="M91" s="214"/>
    </row>
    <row r="92" spans="9:14" ht="15" customHeight="1" x14ac:dyDescent="0.25">
      <c r="I92" s="213"/>
      <c r="J92" s="214"/>
      <c r="K92" s="214"/>
      <c r="L92" s="214"/>
      <c r="M92" s="214"/>
    </row>
    <row r="93" spans="9:14" ht="15" customHeight="1" x14ac:dyDescent="0.25">
      <c r="I93" s="213"/>
      <c r="J93" s="214"/>
      <c r="K93" s="214"/>
      <c r="L93" s="214"/>
      <c r="M93" s="214"/>
    </row>
    <row r="94" spans="9:14" ht="15" customHeight="1" x14ac:dyDescent="0.25">
      <c r="I94" s="213"/>
      <c r="J94" s="214"/>
      <c r="K94" s="214"/>
      <c r="L94" s="214"/>
      <c r="M94" s="214"/>
    </row>
    <row r="95" spans="9:14" ht="15" customHeight="1" x14ac:dyDescent="0.25">
      <c r="I95" s="213"/>
      <c r="J95" s="214"/>
      <c r="K95" s="214"/>
      <c r="L95" s="214"/>
      <c r="M95" s="214"/>
    </row>
    <row r="96" spans="9:14" ht="15" customHeight="1" x14ac:dyDescent="0.25">
      <c r="I96" s="213"/>
      <c r="J96" s="214"/>
      <c r="K96" s="214"/>
      <c r="L96" s="214"/>
      <c r="M96" s="214"/>
    </row>
    <row r="97" spans="1:12" ht="15" customHeight="1" x14ac:dyDescent="0.25">
      <c r="I97" s="213"/>
      <c r="J97" s="214"/>
      <c r="K97" s="214"/>
      <c r="L97" s="214"/>
    </row>
    <row r="98" spans="1:12" ht="15" customHeight="1" x14ac:dyDescent="0.25">
      <c r="I98" s="213"/>
      <c r="J98" s="214"/>
      <c r="K98" s="214"/>
      <c r="L98" s="214"/>
    </row>
    <row r="99" spans="1:12" ht="15" customHeight="1" x14ac:dyDescent="0.25">
      <c r="I99" s="213"/>
      <c r="J99" s="214"/>
      <c r="K99" s="214"/>
      <c r="L99" s="214"/>
    </row>
    <row r="100" spans="1:12" ht="15" customHeight="1" x14ac:dyDescent="0.25">
      <c r="I100" s="213"/>
      <c r="J100" s="214"/>
      <c r="K100" s="214"/>
      <c r="L100" s="214"/>
    </row>
    <row r="101" spans="1:12" ht="15" customHeight="1" x14ac:dyDescent="0.25">
      <c r="B101" s="204"/>
      <c r="C101" s="206"/>
      <c r="D101" s="205"/>
      <c r="E101" s="207"/>
      <c r="F101" s="207"/>
      <c r="G101" s="207"/>
      <c r="H101" s="3"/>
    </row>
    <row r="102" spans="1:12" ht="15" customHeight="1" x14ac:dyDescent="0.25">
      <c r="A102" s="204"/>
      <c r="B102" s="204"/>
      <c r="C102" s="206"/>
      <c r="D102" s="205"/>
      <c r="E102" s="207"/>
      <c r="F102" s="207"/>
      <c r="G102" s="207"/>
      <c r="H102" s="3"/>
    </row>
    <row r="103" spans="1:12" ht="15" customHeight="1" x14ac:dyDescent="0.25">
      <c r="A103" s="204"/>
      <c r="B103" s="204"/>
      <c r="C103" s="206"/>
      <c r="D103" s="205"/>
      <c r="E103" s="207"/>
      <c r="F103" s="207"/>
      <c r="G103" s="207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61"/>
  <sheetViews>
    <sheetView showGridLines="0" topLeftCell="A34" zoomScale="110" zoomScaleNormal="110" zoomScalePageLayoutView="110" workbookViewId="0">
      <selection activeCell="I7" sqref="I7:I60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9" t="s">
        <v>163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80" t="s">
        <v>248</v>
      </c>
      <c r="B3" s="280"/>
      <c r="C3" s="120" t="s">
        <v>319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1" t="s">
        <v>0</v>
      </c>
      <c r="B5" s="282"/>
      <c r="C5" s="282"/>
      <c r="D5" s="283"/>
      <c r="E5" s="283"/>
      <c r="F5" s="284"/>
      <c r="G5" s="119"/>
      <c r="H5" s="281" t="s">
        <v>8</v>
      </c>
      <c r="I5" s="282"/>
      <c r="J5" s="282"/>
      <c r="K5" s="282"/>
      <c r="L5" s="285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9" t="s">
        <v>59</v>
      </c>
      <c r="D6" s="211"/>
      <c r="E6" s="208" t="s">
        <v>91</v>
      </c>
      <c r="F6" s="212"/>
      <c r="H6" s="127" t="s">
        <v>124</v>
      </c>
      <c r="I6" s="126" t="s">
        <v>59</v>
      </c>
      <c r="J6" s="211"/>
      <c r="K6" s="208" t="s">
        <v>91</v>
      </c>
      <c r="L6" s="212"/>
      <c r="M6" s="135"/>
    </row>
    <row r="7" spans="1:14" x14ac:dyDescent="0.2">
      <c r="A7" s="128" t="s">
        <v>60</v>
      </c>
      <c r="B7" s="137" t="s">
        <v>121</v>
      </c>
      <c r="C7" s="129">
        <v>1</v>
      </c>
      <c r="D7" s="210" t="s">
        <v>114</v>
      </c>
      <c r="E7" s="210" t="s">
        <v>115</v>
      </c>
      <c r="F7" s="210"/>
      <c r="H7" s="131" t="s">
        <v>320</v>
      </c>
      <c r="I7" s="256">
        <v>2</v>
      </c>
      <c r="J7" s="130" t="s">
        <v>114</v>
      </c>
      <c r="K7" s="130" t="s">
        <v>217</v>
      </c>
      <c r="L7" s="130" t="s">
        <v>49</v>
      </c>
      <c r="M7" s="136"/>
    </row>
    <row r="8" spans="1:14" x14ac:dyDescent="0.2">
      <c r="A8" s="128" t="s">
        <v>61</v>
      </c>
      <c r="B8" s="137" t="s">
        <v>118</v>
      </c>
      <c r="C8" s="129">
        <v>1</v>
      </c>
      <c r="D8" s="130" t="s">
        <v>266</v>
      </c>
      <c r="E8" s="130" t="s">
        <v>2</v>
      </c>
      <c r="F8" s="130"/>
      <c r="H8" s="131" t="s">
        <v>321</v>
      </c>
      <c r="I8" s="256">
        <v>1</v>
      </c>
      <c r="J8" s="130" t="s">
        <v>11</v>
      </c>
      <c r="K8" s="130" t="s">
        <v>217</v>
      </c>
      <c r="L8" s="130" t="s">
        <v>49</v>
      </c>
      <c r="M8" s="136"/>
    </row>
    <row r="9" spans="1:14" x14ac:dyDescent="0.2">
      <c r="A9" s="128" t="s">
        <v>62</v>
      </c>
      <c r="B9" s="137" t="s">
        <v>119</v>
      </c>
      <c r="C9" s="129">
        <v>1</v>
      </c>
      <c r="D9" s="130" t="s">
        <v>256</v>
      </c>
      <c r="E9" s="130"/>
      <c r="F9" s="130"/>
      <c r="H9" s="131" t="s">
        <v>294</v>
      </c>
      <c r="I9" s="256">
        <v>2</v>
      </c>
      <c r="J9" s="130" t="s">
        <v>116</v>
      </c>
      <c r="K9" s="130" t="s">
        <v>217</v>
      </c>
      <c r="L9" s="130" t="s">
        <v>49</v>
      </c>
      <c r="M9" s="136"/>
    </row>
    <row r="10" spans="1:14" x14ac:dyDescent="0.2">
      <c r="A10" s="128" t="s">
        <v>63</v>
      </c>
      <c r="B10" s="137" t="s">
        <v>120</v>
      </c>
      <c r="C10" s="129">
        <v>1</v>
      </c>
      <c r="D10" s="210" t="s">
        <v>2</v>
      </c>
      <c r="E10" s="130"/>
      <c r="F10" s="210"/>
      <c r="H10" s="131" t="s">
        <v>307</v>
      </c>
      <c r="I10" s="256">
        <v>2</v>
      </c>
      <c r="J10" s="130" t="s">
        <v>114</v>
      </c>
      <c r="K10" s="130" t="s">
        <v>166</v>
      </c>
      <c r="L10" s="130"/>
      <c r="M10" s="136"/>
    </row>
    <row r="11" spans="1:14" x14ac:dyDescent="0.2">
      <c r="A11" s="128" t="s">
        <v>64</v>
      </c>
      <c r="B11" s="137" t="s">
        <v>121</v>
      </c>
      <c r="C11" s="129">
        <v>1</v>
      </c>
      <c r="D11" s="130" t="s">
        <v>17</v>
      </c>
      <c r="E11" s="130" t="s">
        <v>19</v>
      </c>
      <c r="F11" s="130" t="s">
        <v>2</v>
      </c>
      <c r="H11" s="131" t="s">
        <v>322</v>
      </c>
      <c r="I11" s="256">
        <v>3</v>
      </c>
      <c r="J11" s="130" t="s">
        <v>11</v>
      </c>
      <c r="K11" s="130" t="s">
        <v>52</v>
      </c>
      <c r="L11" s="130"/>
      <c r="M11" s="136"/>
    </row>
    <row r="12" spans="1:14" x14ac:dyDescent="0.2">
      <c r="A12" s="128" t="s">
        <v>65</v>
      </c>
      <c r="B12" s="137" t="s">
        <v>118</v>
      </c>
      <c r="C12" s="129">
        <v>1</v>
      </c>
      <c r="D12" s="130" t="s">
        <v>7</v>
      </c>
      <c r="E12" s="130" t="s">
        <v>238</v>
      </c>
      <c r="F12" s="130"/>
      <c r="H12" s="131" t="s">
        <v>323</v>
      </c>
      <c r="I12" s="256">
        <v>6</v>
      </c>
      <c r="J12" s="130" t="s">
        <v>108</v>
      </c>
      <c r="K12" s="130" t="s">
        <v>110</v>
      </c>
      <c r="L12" s="130" t="s">
        <v>111</v>
      </c>
      <c r="M12" s="136"/>
    </row>
    <row r="13" spans="1:14" x14ac:dyDescent="0.2">
      <c r="A13" s="128" t="s">
        <v>66</v>
      </c>
      <c r="B13" s="137" t="s">
        <v>120</v>
      </c>
      <c r="C13" s="129">
        <v>1</v>
      </c>
      <c r="D13" s="130" t="s">
        <v>10</v>
      </c>
      <c r="E13" s="130" t="s">
        <v>2</v>
      </c>
      <c r="F13" s="130"/>
      <c r="H13" s="131" t="s">
        <v>324</v>
      </c>
      <c r="I13" s="256">
        <v>2</v>
      </c>
      <c r="J13" s="130" t="s">
        <v>267</v>
      </c>
      <c r="K13" s="130"/>
      <c r="L13" s="130"/>
      <c r="M13" s="136"/>
    </row>
    <row r="14" spans="1:14" x14ac:dyDescent="0.2">
      <c r="A14" s="128" t="s">
        <v>67</v>
      </c>
      <c r="B14" s="137" t="s">
        <v>119</v>
      </c>
      <c r="C14" s="129">
        <v>1</v>
      </c>
      <c r="D14" s="130" t="s">
        <v>196</v>
      </c>
      <c r="E14" s="130" t="s">
        <v>193</v>
      </c>
      <c r="F14" s="130" t="s">
        <v>45</v>
      </c>
      <c r="H14" s="131" t="s">
        <v>325</v>
      </c>
      <c r="I14" s="256">
        <v>1</v>
      </c>
      <c r="J14" s="130" t="s">
        <v>51</v>
      </c>
      <c r="K14" s="130"/>
      <c r="L14" s="130"/>
      <c r="M14" s="136"/>
    </row>
    <row r="15" spans="1:14" x14ac:dyDescent="0.2">
      <c r="A15" s="128" t="s">
        <v>68</v>
      </c>
      <c r="B15" s="137" t="s">
        <v>119</v>
      </c>
      <c r="C15" s="129">
        <v>1</v>
      </c>
      <c r="D15" s="130" t="s">
        <v>238</v>
      </c>
      <c r="E15" s="130"/>
      <c r="F15" s="130"/>
      <c r="H15" s="131" t="s">
        <v>308</v>
      </c>
      <c r="I15" s="256">
        <v>2</v>
      </c>
      <c r="J15" s="130" t="s">
        <v>113</v>
      </c>
      <c r="K15" s="130"/>
      <c r="L15" s="130"/>
      <c r="M15" s="136"/>
    </row>
    <row r="16" spans="1:14" x14ac:dyDescent="0.2">
      <c r="A16" s="128" t="s">
        <v>69</v>
      </c>
      <c r="B16" s="137" t="s">
        <v>119</v>
      </c>
      <c r="C16" s="129">
        <v>1</v>
      </c>
      <c r="D16" s="130" t="s">
        <v>14</v>
      </c>
      <c r="E16" s="130" t="s">
        <v>100</v>
      </c>
      <c r="F16" s="130" t="s">
        <v>34</v>
      </c>
      <c r="H16" s="131" t="s">
        <v>309</v>
      </c>
      <c r="I16" s="256">
        <v>1</v>
      </c>
      <c r="J16" s="130" t="s">
        <v>18</v>
      </c>
      <c r="K16" s="130"/>
      <c r="L16" s="130"/>
      <c r="M16" s="136"/>
    </row>
    <row r="17" spans="1:13" x14ac:dyDescent="0.2">
      <c r="A17" s="128" t="s">
        <v>70</v>
      </c>
      <c r="B17" s="137" t="s">
        <v>119</v>
      </c>
      <c r="C17" s="129">
        <v>1</v>
      </c>
      <c r="D17" s="130" t="s">
        <v>173</v>
      </c>
      <c r="E17" s="130" t="s">
        <v>267</v>
      </c>
      <c r="F17" s="130"/>
      <c r="H17" s="131" t="s">
        <v>326</v>
      </c>
      <c r="I17" s="256">
        <v>1</v>
      </c>
      <c r="J17" s="130" t="s">
        <v>37</v>
      </c>
      <c r="K17" s="130" t="s">
        <v>116</v>
      </c>
      <c r="L17" s="130"/>
      <c r="M17" s="136"/>
    </row>
    <row r="18" spans="1:13" x14ac:dyDescent="0.2">
      <c r="A18" s="128" t="s">
        <v>71</v>
      </c>
      <c r="B18" s="137" t="s">
        <v>119</v>
      </c>
      <c r="C18" s="129">
        <v>1</v>
      </c>
      <c r="D18" s="130" t="s">
        <v>171</v>
      </c>
      <c r="E18" s="130"/>
      <c r="F18" s="130"/>
      <c r="H18" s="131" t="s">
        <v>327</v>
      </c>
      <c r="I18" s="256">
        <v>1</v>
      </c>
      <c r="J18" s="130" t="s">
        <v>172</v>
      </c>
      <c r="K18" s="130"/>
      <c r="L18" s="130"/>
      <c r="M18" s="136"/>
    </row>
    <row r="19" spans="1:13" x14ac:dyDescent="0.2">
      <c r="A19" s="132" t="s">
        <v>72</v>
      </c>
      <c r="B19" s="137" t="s">
        <v>118</v>
      </c>
      <c r="C19" s="129">
        <v>1</v>
      </c>
      <c r="D19" s="130" t="s">
        <v>18</v>
      </c>
      <c r="E19" s="130" t="s">
        <v>41</v>
      </c>
      <c r="F19" s="130"/>
      <c r="H19" s="131" t="s">
        <v>328</v>
      </c>
      <c r="I19" s="256">
        <v>5</v>
      </c>
      <c r="J19" s="130" t="s">
        <v>189</v>
      </c>
      <c r="K19" s="130" t="s">
        <v>267</v>
      </c>
      <c r="L19" s="130" t="s">
        <v>188</v>
      </c>
      <c r="M19" s="136"/>
    </row>
    <row r="20" spans="1:13" x14ac:dyDescent="0.2">
      <c r="A20" s="128" t="s">
        <v>73</v>
      </c>
      <c r="B20" s="137" t="s">
        <v>119</v>
      </c>
      <c r="C20" s="129">
        <v>1</v>
      </c>
      <c r="D20" s="130" t="s">
        <v>4</v>
      </c>
      <c r="E20" s="130" t="s">
        <v>2</v>
      </c>
      <c r="F20" s="130"/>
      <c r="H20" s="131" t="s">
        <v>329</v>
      </c>
      <c r="I20" s="256">
        <v>2</v>
      </c>
      <c r="J20" s="130" t="s">
        <v>188</v>
      </c>
      <c r="K20" s="130"/>
      <c r="L20" s="130"/>
      <c r="M20" s="136"/>
    </row>
    <row r="21" spans="1:13" x14ac:dyDescent="0.2">
      <c r="A21" s="128" t="s">
        <v>74</v>
      </c>
      <c r="B21" s="137" t="s">
        <v>121</v>
      </c>
      <c r="C21" s="129">
        <v>1</v>
      </c>
      <c r="D21" s="130" t="s">
        <v>44</v>
      </c>
      <c r="E21" s="130" t="s">
        <v>38</v>
      </c>
      <c r="F21" s="130"/>
      <c r="H21" s="131" t="s">
        <v>330</v>
      </c>
      <c r="I21" s="256">
        <v>1</v>
      </c>
      <c r="J21" s="130" t="s">
        <v>108</v>
      </c>
      <c r="K21" s="130" t="s">
        <v>114</v>
      </c>
      <c r="L21" s="130"/>
      <c r="M21" s="136"/>
    </row>
    <row r="22" spans="1:13" x14ac:dyDescent="0.2">
      <c r="A22" s="128" t="s">
        <v>75</v>
      </c>
      <c r="B22" s="137" t="s">
        <v>118</v>
      </c>
      <c r="C22" s="129">
        <v>1</v>
      </c>
      <c r="D22" s="130" t="s">
        <v>174</v>
      </c>
      <c r="E22" s="130" t="s">
        <v>16</v>
      </c>
      <c r="F22" s="130"/>
      <c r="H22" s="131" t="s">
        <v>295</v>
      </c>
      <c r="I22" s="256">
        <v>1</v>
      </c>
      <c r="J22" s="130" t="s">
        <v>204</v>
      </c>
      <c r="K22" s="130"/>
      <c r="L22" s="130"/>
      <c r="M22" s="136"/>
    </row>
    <row r="23" spans="1:13" x14ac:dyDescent="0.2">
      <c r="A23" s="128" t="s">
        <v>76</v>
      </c>
      <c r="B23" s="137" t="s">
        <v>121</v>
      </c>
      <c r="C23" s="129">
        <v>1</v>
      </c>
      <c r="D23" s="130" t="s">
        <v>240</v>
      </c>
      <c r="E23" s="130" t="s">
        <v>193</v>
      </c>
      <c r="F23" s="130" t="s">
        <v>45</v>
      </c>
      <c r="H23" s="131" t="s">
        <v>296</v>
      </c>
      <c r="I23" s="256">
        <v>2</v>
      </c>
      <c r="J23" s="130" t="s">
        <v>205</v>
      </c>
      <c r="K23" s="130" t="s">
        <v>193</v>
      </c>
      <c r="L23" s="130" t="s">
        <v>45</v>
      </c>
      <c r="M23" s="136"/>
    </row>
    <row r="24" spans="1:13" x14ac:dyDescent="0.2">
      <c r="A24" s="128" t="s">
        <v>77</v>
      </c>
      <c r="B24" s="137" t="s">
        <v>119</v>
      </c>
      <c r="C24" s="129">
        <v>1</v>
      </c>
      <c r="D24" s="130" t="s">
        <v>187</v>
      </c>
      <c r="E24" s="130" t="s">
        <v>184</v>
      </c>
      <c r="F24" s="130"/>
      <c r="H24" s="131" t="s">
        <v>310</v>
      </c>
      <c r="I24" s="256">
        <v>3</v>
      </c>
      <c r="J24" s="130" t="s">
        <v>207</v>
      </c>
      <c r="K24" s="130"/>
      <c r="L24" s="130"/>
      <c r="M24" s="136"/>
    </row>
    <row r="25" spans="1:13" x14ac:dyDescent="0.2">
      <c r="A25" s="128" t="s">
        <v>78</v>
      </c>
      <c r="B25" s="137" t="s">
        <v>120</v>
      </c>
      <c r="C25" s="129">
        <v>1</v>
      </c>
      <c r="D25" s="130" t="s">
        <v>242</v>
      </c>
      <c r="E25" s="130"/>
      <c r="F25" s="130"/>
      <c r="H25" s="131" t="s">
        <v>311</v>
      </c>
      <c r="I25" s="256">
        <v>1</v>
      </c>
      <c r="J25" s="130" t="s">
        <v>204</v>
      </c>
      <c r="K25" s="130" t="s">
        <v>193</v>
      </c>
      <c r="L25" s="130" t="s">
        <v>45</v>
      </c>
      <c r="M25" s="136"/>
    </row>
    <row r="26" spans="1:13" x14ac:dyDescent="0.2">
      <c r="A26" s="128" t="s">
        <v>79</v>
      </c>
      <c r="B26" s="137" t="s">
        <v>121</v>
      </c>
      <c r="C26" s="129">
        <v>1</v>
      </c>
      <c r="D26" s="130" t="s">
        <v>241</v>
      </c>
      <c r="E26" s="130"/>
      <c r="F26" s="130"/>
      <c r="H26" s="131" t="s">
        <v>312</v>
      </c>
      <c r="I26" s="256">
        <v>2</v>
      </c>
      <c r="J26" s="130" t="s">
        <v>205</v>
      </c>
      <c r="K26" s="130" t="s">
        <v>193</v>
      </c>
      <c r="L26" s="130" t="s">
        <v>45</v>
      </c>
      <c r="M26" s="136"/>
    </row>
    <row r="27" spans="1:13" x14ac:dyDescent="0.2">
      <c r="A27" s="128" t="s">
        <v>80</v>
      </c>
      <c r="B27" s="133" t="s">
        <v>118</v>
      </c>
      <c r="C27" s="129">
        <v>1</v>
      </c>
      <c r="D27" s="130" t="s">
        <v>184</v>
      </c>
      <c r="E27" s="130" t="s">
        <v>266</v>
      </c>
      <c r="F27" s="130"/>
      <c r="H27" s="131" t="s">
        <v>264</v>
      </c>
      <c r="I27" s="256">
        <v>1</v>
      </c>
      <c r="J27" s="130" t="s">
        <v>271</v>
      </c>
      <c r="K27" s="130"/>
      <c r="L27" s="130"/>
      <c r="M27" s="136"/>
    </row>
    <row r="28" spans="1:13" x14ac:dyDescent="0.2">
      <c r="A28" s="128" t="s">
        <v>81</v>
      </c>
      <c r="B28" s="133" t="s">
        <v>121</v>
      </c>
      <c r="C28" s="129">
        <v>1</v>
      </c>
      <c r="D28" s="130" t="s">
        <v>183</v>
      </c>
      <c r="E28" s="130" t="s">
        <v>2</v>
      </c>
      <c r="F28" s="130"/>
      <c r="H28" s="131" t="s">
        <v>313</v>
      </c>
      <c r="I28" s="256">
        <v>6</v>
      </c>
      <c r="J28" s="130" t="s">
        <v>271</v>
      </c>
      <c r="K28" s="130"/>
      <c r="L28" s="130"/>
      <c r="M28" s="136"/>
    </row>
    <row r="29" spans="1:13" x14ac:dyDescent="0.2">
      <c r="A29" s="128" t="s">
        <v>82</v>
      </c>
      <c r="B29" s="133" t="s">
        <v>119</v>
      </c>
      <c r="C29" s="129">
        <v>1</v>
      </c>
      <c r="D29" s="130" t="s">
        <v>193</v>
      </c>
      <c r="E29" s="130" t="s">
        <v>45</v>
      </c>
      <c r="F29" s="130"/>
      <c r="H29" s="131" t="s">
        <v>331</v>
      </c>
      <c r="I29" s="256">
        <v>1</v>
      </c>
      <c r="J29" s="130" t="s">
        <v>10</v>
      </c>
      <c r="K29" s="130"/>
      <c r="L29" s="130"/>
      <c r="M29" s="136"/>
    </row>
    <row r="30" spans="1:13" x14ac:dyDescent="0.2">
      <c r="A30" s="128" t="s">
        <v>83</v>
      </c>
      <c r="B30" s="133" t="s">
        <v>121</v>
      </c>
      <c r="C30" s="129">
        <v>1</v>
      </c>
      <c r="D30" s="130" t="s">
        <v>115</v>
      </c>
      <c r="E30" s="130" t="s">
        <v>117</v>
      </c>
      <c r="F30" s="130" t="s">
        <v>34</v>
      </c>
      <c r="H30" s="131" t="s">
        <v>332</v>
      </c>
      <c r="I30" s="256">
        <v>2</v>
      </c>
      <c r="J30" s="130" t="s">
        <v>177</v>
      </c>
      <c r="K30" s="130"/>
      <c r="L30" s="130"/>
      <c r="M30" s="136"/>
    </row>
    <row r="31" spans="1:13" x14ac:dyDescent="0.2">
      <c r="A31" s="128" t="s">
        <v>84</v>
      </c>
      <c r="B31" s="133" t="s">
        <v>119</v>
      </c>
      <c r="C31" s="129">
        <v>1</v>
      </c>
      <c r="D31" s="130" t="s">
        <v>6</v>
      </c>
      <c r="E31" s="130" t="s">
        <v>26</v>
      </c>
      <c r="F31" s="130" t="s">
        <v>2</v>
      </c>
      <c r="H31" s="131" t="s">
        <v>314</v>
      </c>
      <c r="I31" s="256">
        <v>1</v>
      </c>
      <c r="J31" s="130" t="s">
        <v>10</v>
      </c>
      <c r="K31" s="130"/>
      <c r="L31" s="130"/>
      <c r="M31" s="136"/>
    </row>
    <row r="32" spans="1:13" x14ac:dyDescent="0.2">
      <c r="A32" s="128" t="s">
        <v>85</v>
      </c>
      <c r="B32" s="133" t="s">
        <v>120</v>
      </c>
      <c r="C32" s="129">
        <v>1</v>
      </c>
      <c r="D32" s="130" t="s">
        <v>238</v>
      </c>
      <c r="E32" s="130"/>
      <c r="F32" s="130"/>
      <c r="H32" s="131" t="s">
        <v>333</v>
      </c>
      <c r="I32" s="256">
        <v>1</v>
      </c>
      <c r="J32" s="130" t="s">
        <v>183</v>
      </c>
      <c r="K32" s="130"/>
      <c r="L32" s="130"/>
      <c r="M32" s="136"/>
    </row>
    <row r="33" spans="1:13" x14ac:dyDescent="0.2">
      <c r="A33" s="128" t="s">
        <v>86</v>
      </c>
      <c r="B33" s="133" t="s">
        <v>119</v>
      </c>
      <c r="C33" s="129">
        <v>1</v>
      </c>
      <c r="D33" s="130" t="s">
        <v>184</v>
      </c>
      <c r="E33" s="130"/>
      <c r="F33" s="130"/>
      <c r="H33" s="131" t="s">
        <v>334</v>
      </c>
      <c r="I33" s="256">
        <v>3</v>
      </c>
      <c r="J33" s="130" t="s">
        <v>185</v>
      </c>
      <c r="K33" s="130" t="s">
        <v>187</v>
      </c>
      <c r="L33" s="130" t="s">
        <v>2</v>
      </c>
      <c r="M33" s="136"/>
    </row>
    <row r="34" spans="1:13" x14ac:dyDescent="0.2">
      <c r="A34" s="128" t="s">
        <v>87</v>
      </c>
      <c r="B34" s="133" t="s">
        <v>120</v>
      </c>
      <c r="C34" s="129">
        <v>1</v>
      </c>
      <c r="D34" s="130" t="s">
        <v>32</v>
      </c>
      <c r="E34" s="130" t="s">
        <v>116</v>
      </c>
      <c r="F34" s="130" t="s">
        <v>267</v>
      </c>
      <c r="H34" s="131" t="s">
        <v>335</v>
      </c>
      <c r="I34" s="256">
        <v>3</v>
      </c>
      <c r="J34" s="130" t="s">
        <v>191</v>
      </c>
      <c r="K34" s="130" t="s">
        <v>192</v>
      </c>
      <c r="L34" s="130" t="s">
        <v>2</v>
      </c>
      <c r="M34" s="136"/>
    </row>
    <row r="35" spans="1:13" x14ac:dyDescent="0.2">
      <c r="A35" s="128" t="s">
        <v>88</v>
      </c>
      <c r="B35" s="133" t="s">
        <v>121</v>
      </c>
      <c r="C35" s="129">
        <v>1</v>
      </c>
      <c r="D35" s="130" t="s">
        <v>4</v>
      </c>
      <c r="E35" s="130"/>
      <c r="F35" s="130"/>
      <c r="H35" s="131" t="s">
        <v>336</v>
      </c>
      <c r="I35" s="256">
        <v>2</v>
      </c>
      <c r="J35" s="130" t="s">
        <v>191</v>
      </c>
      <c r="K35" s="130" t="s">
        <v>192</v>
      </c>
      <c r="L35" s="130"/>
      <c r="M35" s="136"/>
    </row>
    <row r="36" spans="1:13" x14ac:dyDescent="0.2">
      <c r="A36" s="128" t="s">
        <v>89</v>
      </c>
      <c r="B36" s="133" t="s">
        <v>121</v>
      </c>
      <c r="C36" s="129">
        <v>1</v>
      </c>
      <c r="D36" s="130" t="s">
        <v>237</v>
      </c>
      <c r="E36" s="130"/>
      <c r="F36" s="130"/>
      <c r="H36" s="131" t="s">
        <v>337</v>
      </c>
      <c r="I36" s="256">
        <v>3</v>
      </c>
      <c r="J36" s="130" t="s">
        <v>189</v>
      </c>
      <c r="K36" s="130"/>
      <c r="L36" s="130"/>
      <c r="M36" s="136"/>
    </row>
    <row r="37" spans="1:13" x14ac:dyDescent="0.2">
      <c r="H37" s="131" t="s">
        <v>338</v>
      </c>
      <c r="I37" s="256">
        <v>1</v>
      </c>
      <c r="J37" s="130" t="s">
        <v>189</v>
      </c>
      <c r="K37" s="130" t="s">
        <v>50</v>
      </c>
      <c r="L37" s="130"/>
      <c r="M37" s="136"/>
    </row>
    <row r="38" spans="1:13" x14ac:dyDescent="0.2">
      <c r="H38" s="131" t="s">
        <v>297</v>
      </c>
      <c r="I38" s="256">
        <v>1</v>
      </c>
      <c r="J38" s="130" t="s">
        <v>10</v>
      </c>
      <c r="K38" s="130" t="s">
        <v>44</v>
      </c>
      <c r="L38" s="130"/>
      <c r="M38" s="136"/>
    </row>
    <row r="39" spans="1:13" x14ac:dyDescent="0.2">
      <c r="H39" s="131" t="s">
        <v>315</v>
      </c>
      <c r="I39" s="256">
        <v>2</v>
      </c>
      <c r="J39" s="130" t="s">
        <v>266</v>
      </c>
      <c r="K39" s="130" t="s">
        <v>2</v>
      </c>
      <c r="L39" s="130"/>
      <c r="M39" s="136"/>
    </row>
    <row r="40" spans="1:13" x14ac:dyDescent="0.2">
      <c r="H40" s="131" t="s">
        <v>339</v>
      </c>
      <c r="I40" s="256">
        <v>4</v>
      </c>
      <c r="J40" s="130" t="s">
        <v>171</v>
      </c>
      <c r="K40" s="130"/>
      <c r="L40" s="130"/>
      <c r="M40" s="136"/>
    </row>
    <row r="41" spans="1:13" x14ac:dyDescent="0.2">
      <c r="H41" s="131" t="s">
        <v>340</v>
      </c>
      <c r="I41" s="256">
        <v>3</v>
      </c>
      <c r="J41" s="130" t="s">
        <v>184</v>
      </c>
      <c r="K41" s="130"/>
      <c r="L41" s="130"/>
      <c r="M41" s="136"/>
    </row>
    <row r="42" spans="1:13" x14ac:dyDescent="0.2">
      <c r="H42" s="131" t="s">
        <v>341</v>
      </c>
      <c r="I42" s="256">
        <v>3</v>
      </c>
      <c r="J42" s="130" t="s">
        <v>177</v>
      </c>
      <c r="K42" s="130"/>
      <c r="L42" s="130"/>
      <c r="M42" s="136"/>
    </row>
    <row r="43" spans="1:13" x14ac:dyDescent="0.2">
      <c r="H43" s="131" t="s">
        <v>342</v>
      </c>
      <c r="I43" s="256">
        <v>6</v>
      </c>
      <c r="J43" s="130" t="s">
        <v>17</v>
      </c>
      <c r="K43" s="130" t="s">
        <v>18</v>
      </c>
      <c r="L43" s="130" t="s">
        <v>117</v>
      </c>
      <c r="M43" s="136"/>
    </row>
    <row r="44" spans="1:13" x14ac:dyDescent="0.2">
      <c r="H44" s="131" t="s">
        <v>343</v>
      </c>
      <c r="I44" s="256">
        <v>2</v>
      </c>
      <c r="J44" s="130" t="s">
        <v>44</v>
      </c>
      <c r="K44" s="130"/>
      <c r="L44" s="130"/>
      <c r="M44" s="136"/>
    </row>
    <row r="45" spans="1:13" x14ac:dyDescent="0.2">
      <c r="H45" s="131" t="s">
        <v>344</v>
      </c>
      <c r="I45" s="256">
        <v>1</v>
      </c>
      <c r="J45" s="130" t="s">
        <v>10</v>
      </c>
      <c r="K45" s="130" t="s">
        <v>164</v>
      </c>
      <c r="L45" s="130"/>
      <c r="M45" s="136"/>
    </row>
    <row r="46" spans="1:13" x14ac:dyDescent="0.2">
      <c r="H46" s="131" t="s">
        <v>345</v>
      </c>
      <c r="I46" s="256">
        <v>3</v>
      </c>
      <c r="J46" s="130" t="s">
        <v>166</v>
      </c>
      <c r="K46" s="130" t="s">
        <v>164</v>
      </c>
      <c r="L46" s="130"/>
      <c r="M46" s="136"/>
    </row>
    <row r="47" spans="1:13" x14ac:dyDescent="0.2">
      <c r="H47" s="131" t="s">
        <v>346</v>
      </c>
      <c r="I47" s="256">
        <v>1</v>
      </c>
      <c r="J47" s="130" t="s">
        <v>10</v>
      </c>
      <c r="K47" s="130" t="s">
        <v>164</v>
      </c>
      <c r="L47" s="130"/>
      <c r="M47" s="136"/>
    </row>
    <row r="48" spans="1:13" x14ac:dyDescent="0.2">
      <c r="H48" s="131" t="s">
        <v>347</v>
      </c>
      <c r="I48" s="256">
        <v>1</v>
      </c>
      <c r="J48" s="130" t="s">
        <v>200</v>
      </c>
      <c r="K48" s="130"/>
      <c r="L48" s="130"/>
      <c r="M48" s="136"/>
    </row>
    <row r="49" spans="8:13" x14ac:dyDescent="0.2">
      <c r="H49" s="131" t="s">
        <v>348</v>
      </c>
      <c r="I49" s="256">
        <v>1</v>
      </c>
      <c r="J49" s="130" t="s">
        <v>201</v>
      </c>
      <c r="K49" s="130"/>
      <c r="L49" s="130"/>
      <c r="M49" s="136"/>
    </row>
    <row r="50" spans="8:13" x14ac:dyDescent="0.2">
      <c r="H50" s="131" t="s">
        <v>316</v>
      </c>
      <c r="I50" s="256">
        <v>5</v>
      </c>
      <c r="J50" s="130" t="s">
        <v>194</v>
      </c>
      <c r="K50" s="130"/>
      <c r="L50" s="130"/>
      <c r="M50" s="136"/>
    </row>
    <row r="51" spans="8:13" x14ac:dyDescent="0.2">
      <c r="H51" s="131" t="s">
        <v>349</v>
      </c>
      <c r="I51" s="256">
        <v>2</v>
      </c>
      <c r="J51" s="130" t="s">
        <v>194</v>
      </c>
      <c r="K51" s="130" t="s">
        <v>193</v>
      </c>
      <c r="L51" s="130"/>
      <c r="M51" s="136"/>
    </row>
    <row r="52" spans="8:13" x14ac:dyDescent="0.2">
      <c r="H52" s="131" t="s">
        <v>350</v>
      </c>
      <c r="I52" s="256">
        <v>1</v>
      </c>
      <c r="J52" s="130" t="s">
        <v>195</v>
      </c>
      <c r="K52" s="130"/>
      <c r="L52" s="130"/>
      <c r="M52" s="136"/>
    </row>
    <row r="53" spans="8:13" x14ac:dyDescent="0.2">
      <c r="H53" s="131" t="s">
        <v>317</v>
      </c>
      <c r="I53" s="256">
        <v>1</v>
      </c>
      <c r="J53" s="130" t="s">
        <v>39</v>
      </c>
      <c r="K53" s="130"/>
      <c r="L53" s="130"/>
      <c r="M53" s="136"/>
    </row>
    <row r="54" spans="8:13" x14ac:dyDescent="0.2">
      <c r="H54" s="131" t="s">
        <v>318</v>
      </c>
      <c r="I54" s="256">
        <v>1</v>
      </c>
      <c r="J54" s="130" t="s">
        <v>39</v>
      </c>
      <c r="K54" s="130"/>
      <c r="L54" s="130"/>
      <c r="M54" s="136"/>
    </row>
    <row r="55" spans="8:13" x14ac:dyDescent="0.2">
      <c r="H55" s="131" t="s">
        <v>351</v>
      </c>
      <c r="I55" s="256">
        <v>1</v>
      </c>
      <c r="J55" s="130" t="s">
        <v>112</v>
      </c>
      <c r="K55" s="130" t="s">
        <v>115</v>
      </c>
      <c r="L55" s="130" t="s">
        <v>117</v>
      </c>
      <c r="M55" s="136"/>
    </row>
    <row r="56" spans="8:13" x14ac:dyDescent="0.2">
      <c r="H56" s="131" t="s">
        <v>352</v>
      </c>
      <c r="I56" s="256">
        <v>1</v>
      </c>
      <c r="J56" s="130" t="s">
        <v>112</v>
      </c>
      <c r="K56" s="130" t="s">
        <v>115</v>
      </c>
      <c r="L56" s="130" t="s">
        <v>48</v>
      </c>
      <c r="M56" s="136"/>
    </row>
    <row r="57" spans="8:13" x14ac:dyDescent="0.2">
      <c r="H57" s="131" t="s">
        <v>353</v>
      </c>
      <c r="I57" s="256">
        <v>2</v>
      </c>
      <c r="J57" s="130" t="s">
        <v>112</v>
      </c>
      <c r="K57" s="130" t="s">
        <v>117</v>
      </c>
      <c r="L57" s="130" t="s">
        <v>117</v>
      </c>
      <c r="M57" s="136"/>
    </row>
    <row r="58" spans="8:13" x14ac:dyDescent="0.2">
      <c r="H58" s="131" t="s">
        <v>354</v>
      </c>
      <c r="I58" s="256">
        <v>3</v>
      </c>
      <c r="J58" s="130" t="s">
        <v>266</v>
      </c>
      <c r="K58" s="130" t="s">
        <v>10</v>
      </c>
      <c r="L58" s="130"/>
    </row>
    <row r="59" spans="8:13" x14ac:dyDescent="0.2">
      <c r="H59" s="131" t="s">
        <v>355</v>
      </c>
      <c r="I59" s="256">
        <v>1</v>
      </c>
      <c r="J59" s="130" t="s">
        <v>188</v>
      </c>
      <c r="K59" s="130"/>
      <c r="L59" s="130"/>
    </row>
    <row r="60" spans="8:13" x14ac:dyDescent="0.2">
      <c r="H60" s="131" t="s">
        <v>356</v>
      </c>
      <c r="I60" s="256">
        <v>1</v>
      </c>
      <c r="J60" s="130" t="s">
        <v>188</v>
      </c>
      <c r="K60" s="130"/>
      <c r="L60" s="130"/>
    </row>
    <row r="61" spans="8:13" x14ac:dyDescent="0.2">
      <c r="H61" s="131"/>
      <c r="I61" s="256"/>
      <c r="J61" s="130"/>
      <c r="K61" s="130"/>
      <c r="L6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6" t="s">
        <v>90</v>
      </c>
      <c r="B1" s="286"/>
      <c r="C1" s="286"/>
      <c r="D1" s="286"/>
      <c r="E1" s="286"/>
      <c r="F1" s="286"/>
      <c r="G1" s="286"/>
      <c r="H1" s="286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271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272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266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267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265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273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271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272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266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2" sqref="A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0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Results'!C6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112</v>
      </c>
      <c r="I5" s="193">
        <f>ST1C!AL39</f>
        <v>0</v>
      </c>
      <c r="J5" s="194">
        <f>ST1C!AM39</f>
        <v>0</v>
      </c>
      <c r="N5" s="219" t="str">
        <f>EQUAT!A8</f>
        <v>2</v>
      </c>
      <c r="O5" s="234" t="str">
        <f>EQUAT!B8</f>
        <v>A</v>
      </c>
      <c r="P5" s="217">
        <f>'Class Results'!C7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Results'!C8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Results'!C9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Results'!C10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ST1C!AL3</f>
        <v>73</v>
      </c>
      <c r="C9" s="114">
        <f>ST1C!AM3</f>
        <v>0</v>
      </c>
      <c r="D9" s="114">
        <f>ST1C!AN3</f>
        <v>0</v>
      </c>
      <c r="N9" s="219" t="str">
        <f>EQUAT!A12</f>
        <v>6</v>
      </c>
      <c r="O9" s="234" t="str">
        <f>EQUAT!B12</f>
        <v>A</v>
      </c>
      <c r="P9" s="217">
        <f>'Class Results'!C11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ST1C!AL4</f>
        <v>75</v>
      </c>
      <c r="C10" s="114">
        <f>ST1C!AM4</f>
        <v>0</v>
      </c>
      <c r="D10" s="114">
        <f>ST1C!AN4</f>
        <v>0</v>
      </c>
      <c r="N10" s="219" t="str">
        <f>EQUAT!A13</f>
        <v>7</v>
      </c>
      <c r="O10" s="234" t="str">
        <f>EQUAT!B13</f>
        <v>C</v>
      </c>
      <c r="P10" s="217">
        <f>'Class Results'!C12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Results'!C13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Results'!C14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Results'!C15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Results'!C16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ST1C!AL5</f>
        <v>8</v>
      </c>
      <c r="C15" s="29">
        <f>ST1C!AM5</f>
        <v>0</v>
      </c>
      <c r="D15" s="114">
        <f>ST1C!AN5</f>
        <v>0</v>
      </c>
      <c r="N15" s="219" t="str">
        <f>EQUAT!A18</f>
        <v>12</v>
      </c>
      <c r="O15" s="234" t="str">
        <f>EQUAT!B18</f>
        <v>B</v>
      </c>
      <c r="P15" s="217">
        <f>'Class Results'!C17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ST1C!AL6</f>
        <v>1</v>
      </c>
      <c r="C16" s="29">
        <f>ST1C!AM6</f>
        <v>0</v>
      </c>
      <c r="D16" s="114">
        <f>ST1C!AN6</f>
        <v>0</v>
      </c>
      <c r="N16" s="219" t="str">
        <f>EQUAT!A19</f>
        <v>13</v>
      </c>
      <c r="O16" s="234" t="str">
        <f>EQUAT!B19</f>
        <v>A</v>
      </c>
      <c r="P16" s="217">
        <f>'Class Results'!C18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ST1C!AL7</f>
        <v>29</v>
      </c>
      <c r="C17" s="29">
        <f>ST1C!AM7</f>
        <v>0</v>
      </c>
      <c r="D17" s="114">
        <f>ST1C!AN7</f>
        <v>0</v>
      </c>
      <c r="N17" s="219" t="str">
        <f>EQUAT!A20</f>
        <v>14</v>
      </c>
      <c r="O17" s="234" t="str">
        <f>EQUAT!B20</f>
        <v>B</v>
      </c>
      <c r="P17" s="217">
        <f>'Class Results'!C19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ST1C!AL8</f>
        <v>10</v>
      </c>
      <c r="C18" s="29">
        <f>ST1C!AM8</f>
        <v>0</v>
      </c>
      <c r="D18" s="114">
        <f>ST1C!AN8</f>
        <v>0</v>
      </c>
      <c r="N18" s="219" t="str">
        <f>EQUAT!A21</f>
        <v>15</v>
      </c>
      <c r="O18" s="234" t="str">
        <f>EQUAT!B21</f>
        <v>D</v>
      </c>
      <c r="P18" s="217">
        <f>'Class Results'!C20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ST1C!AL9</f>
        <v>8</v>
      </c>
      <c r="C19" s="29">
        <f>ST1C!AM9</f>
        <v>0</v>
      </c>
      <c r="D19" s="114">
        <f>ST1C!AN9</f>
        <v>0</v>
      </c>
      <c r="N19" s="219" t="str">
        <f>EQUAT!A22</f>
        <v>16</v>
      </c>
      <c r="O19" s="234" t="str">
        <f>EQUAT!B22</f>
        <v>A</v>
      </c>
      <c r="P19" s="217">
        <f>'Class Results'!C21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ST1C!AL10</f>
        <v>16</v>
      </c>
      <c r="C20" s="29">
        <f>ST1C!AM10</f>
        <v>0</v>
      </c>
      <c r="D20" s="114">
        <f>ST1C!AN10</f>
        <v>0</v>
      </c>
      <c r="N20" s="219" t="str">
        <f>EQUAT!A23</f>
        <v>17</v>
      </c>
      <c r="O20" s="234" t="str">
        <f>EQUAT!B23</f>
        <v>D</v>
      </c>
      <c r="P20" s="217">
        <f>'Class Results'!C22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19" t="str">
        <f>EQUAT!A24</f>
        <v>18</v>
      </c>
      <c r="O21" s="234" t="str">
        <f>EQUAT!B24</f>
        <v>B</v>
      </c>
      <c r="P21" s="217">
        <f>'Class Results'!C23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ST1C!AL12</f>
        <v>33</v>
      </c>
      <c r="C22" s="29">
        <f>ST1C!AM12</f>
        <v>0</v>
      </c>
      <c r="D22" s="114">
        <f>ST1C!AN12</f>
        <v>0</v>
      </c>
      <c r="N22" s="219" t="str">
        <f>EQUAT!A25</f>
        <v>19</v>
      </c>
      <c r="O22" s="234" t="str">
        <f>EQUAT!B25</f>
        <v>C</v>
      </c>
      <c r="P22" s="217">
        <f>'Class Results'!C24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ST1C!AL13</f>
        <v>7</v>
      </c>
      <c r="C23" s="29">
        <f>ST1C!AM13</f>
        <v>0</v>
      </c>
      <c r="D23" s="114">
        <f>ST1C!AN13</f>
        <v>0</v>
      </c>
      <c r="N23" s="219" t="str">
        <f>EQUAT!A26</f>
        <v>20</v>
      </c>
      <c r="O23" s="234" t="str">
        <f>EQUAT!B26</f>
        <v>D</v>
      </c>
      <c r="P23" s="217">
        <f>'Class Results'!C25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ST1C!AL14</f>
        <v>5</v>
      </c>
      <c r="C24" s="29">
        <f>ST1C!AM14</f>
        <v>0</v>
      </c>
      <c r="D24" s="114">
        <f>ST1C!AN14</f>
        <v>0</v>
      </c>
      <c r="N24" s="219" t="str">
        <f>EQUAT!A27</f>
        <v>21</v>
      </c>
      <c r="O24" s="234" t="str">
        <f>EQUAT!B27</f>
        <v>A</v>
      </c>
      <c r="P24" s="217">
        <f>'Class Results'!C26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ST1C!AL15</f>
        <v>8</v>
      </c>
      <c r="C25" s="29">
        <f>ST1C!AM15</f>
        <v>0</v>
      </c>
      <c r="D25" s="114">
        <f>ST1C!AN15</f>
        <v>0</v>
      </c>
      <c r="N25" s="219" t="str">
        <f>EQUAT!A28</f>
        <v>22</v>
      </c>
      <c r="O25" s="234" t="str">
        <f>EQUAT!B28</f>
        <v>D</v>
      </c>
      <c r="P25" s="217">
        <f>'Class Results'!C27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ST1C!AL16</f>
        <v>10</v>
      </c>
      <c r="C26" s="29">
        <f>ST1C!AM16</f>
        <v>0</v>
      </c>
      <c r="D26" s="114">
        <f>ST1C!AN16</f>
        <v>0</v>
      </c>
      <c r="N26" s="219" t="str">
        <f>EQUAT!A29</f>
        <v>23</v>
      </c>
      <c r="O26" s="234" t="str">
        <f>EQUAT!B29</f>
        <v>B</v>
      </c>
      <c r="P26" s="217">
        <f>'Class Results'!C28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ST1C!AL17</f>
        <v>11</v>
      </c>
      <c r="C27" s="29">
        <f>ST1C!AM17</f>
        <v>0</v>
      </c>
      <c r="D27" s="114">
        <f>ST1C!AN17</f>
        <v>0</v>
      </c>
      <c r="N27" s="219" t="str">
        <f>EQUAT!A30</f>
        <v>24</v>
      </c>
      <c r="O27" s="234" t="str">
        <f>EQUAT!B30</f>
        <v>D</v>
      </c>
      <c r="P27" s="217">
        <f>'Class Results'!C29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ST1C!AL18</f>
        <v>1</v>
      </c>
      <c r="C28" s="29">
        <f>ST1C!AM18</f>
        <v>0</v>
      </c>
      <c r="D28" s="114">
        <f>ST1C!AN18</f>
        <v>0</v>
      </c>
      <c r="N28" s="219" t="str">
        <f>EQUAT!A31</f>
        <v>25</v>
      </c>
      <c r="O28" s="234" t="str">
        <f>EQUAT!B31</f>
        <v>B</v>
      </c>
      <c r="P28" s="217">
        <f>'Class Results'!C30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Results'!C31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Results'!C32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Results'!C33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Results'!C34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Results'!C35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ST1C!AL20</f>
        <v>32</v>
      </c>
      <c r="C40" s="114">
        <f>ST1C!AM20</f>
        <v>0</v>
      </c>
      <c r="D40" s="114">
        <f>ST1C!AN20</f>
        <v>0</v>
      </c>
      <c r="N40" s="229" t="str">
        <f>EQUAT!H10</f>
        <v>1d</v>
      </c>
      <c r="O40" s="236">
        <f>EQUAT!I10</f>
        <v>2</v>
      </c>
      <c r="P40" s="114">
        <f>ST1C!B37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ST1C!AL21</f>
        <v>58</v>
      </c>
      <c r="C41" s="114">
        <f>ST1C!AM21</f>
        <v>0</v>
      </c>
      <c r="D41" s="114">
        <f>ST1C!AN21</f>
        <v>0</v>
      </c>
      <c r="N41" s="229" t="str">
        <f>EQUAT!H11</f>
        <v>1e</v>
      </c>
      <c r="O41" s="236">
        <f>EQUAT!I11</f>
        <v>3</v>
      </c>
      <c r="P41" s="114">
        <f>ST1C!B38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ST1C!AL22</f>
        <v>5</v>
      </c>
      <c r="C45" s="29">
        <f>ST1C!AM22</f>
        <v>0</v>
      </c>
      <c r="D45" s="114">
        <f>ST1C!AN22</f>
        <v>0</v>
      </c>
      <c r="N45" s="229" t="str">
        <f>EQUAT!H15</f>
        <v>2b</v>
      </c>
      <c r="O45" s="236">
        <f>EQUAT!I15</f>
        <v>2</v>
      </c>
      <c r="P45" s="114">
        <f>ST1C!B42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ST1C!AL23</f>
        <v>12</v>
      </c>
      <c r="C46" s="29">
        <f>ST1C!AM23</f>
        <v>0</v>
      </c>
      <c r="D46" s="114">
        <f>ST1C!AN23</f>
        <v>0</v>
      </c>
      <c r="N46" s="229" t="str">
        <f>EQUAT!H16</f>
        <v>2c</v>
      </c>
      <c r="O46" s="236">
        <f>EQUAT!I16</f>
        <v>1</v>
      </c>
      <c r="P46" s="114">
        <f>ST1C!B43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ST1C!AL24</f>
        <v>15</v>
      </c>
      <c r="C47" s="29">
        <f>ST1C!AM24</f>
        <v>0</v>
      </c>
      <c r="D47" s="114">
        <f>ST1C!AN24</f>
        <v>0</v>
      </c>
      <c r="N47" s="229" t="str">
        <f>EQUAT!H17</f>
        <v>2di</v>
      </c>
      <c r="O47" s="236">
        <f>EQUAT!I17</f>
        <v>1</v>
      </c>
      <c r="P47" s="114">
        <f>ST1C!B44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ST1C!AL25</f>
        <v>0</v>
      </c>
      <c r="C48" s="29">
        <f>ST1C!AM25</f>
        <v>0</v>
      </c>
      <c r="D48" s="114">
        <f>ST1C!AN25</f>
        <v>-2</v>
      </c>
      <c r="N48" s="229" t="str">
        <f>EQUAT!H18</f>
        <v>2dii</v>
      </c>
      <c r="O48" s="236">
        <f>EQUAT!I18</f>
        <v>1</v>
      </c>
      <c r="P48" s="114">
        <f>ST1C!B45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ST1C!AL26</f>
        <v>8</v>
      </c>
      <c r="C49" s="29">
        <f>ST1C!AM26</f>
        <v>0</v>
      </c>
      <c r="D49" s="114">
        <f>ST1C!AN26</f>
        <v>0</v>
      </c>
      <c r="N49" s="229" t="str">
        <f>EQUAT!H19</f>
        <v>2ei</v>
      </c>
      <c r="O49" s="236">
        <f>EQUAT!I19</f>
        <v>5</v>
      </c>
      <c r="P49" s="114">
        <f>ST1C!B46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ST1C!AL27</f>
        <v>18</v>
      </c>
      <c r="C50" s="29">
        <f>ST1C!AM27</f>
        <v>0</v>
      </c>
      <c r="D50" s="114">
        <f>ST1C!AN27</f>
        <v>0</v>
      </c>
      <c r="N50" s="229" t="str">
        <f>EQUAT!H20</f>
        <v>2eii</v>
      </c>
      <c r="O50" s="236">
        <f>EQUAT!I20</f>
        <v>2</v>
      </c>
      <c r="P50" s="114">
        <f>ST1C!B47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ST1C!AL28</f>
        <v>17</v>
      </c>
      <c r="C51" s="29">
        <f>ST1C!AM28</f>
        <v>0</v>
      </c>
      <c r="D51" s="114">
        <f>ST1C!AN28</f>
        <v>0</v>
      </c>
      <c r="N51" s="229" t="str">
        <f>EQUAT!H21</f>
        <v>2eiii</v>
      </c>
      <c r="O51" s="236">
        <f>EQUAT!I21</f>
        <v>1</v>
      </c>
      <c r="P51" s="114">
        <f>ST1C!B48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ST1C!AL29</f>
        <v>4</v>
      </c>
      <c r="C52" s="29">
        <f>ST1C!AM29</f>
        <v>0</v>
      </c>
      <c r="D52" s="114">
        <f>ST1C!AN29</f>
        <v>0</v>
      </c>
      <c r="N52" s="229" t="str">
        <f>EQUAT!H22</f>
        <v>3ai</v>
      </c>
      <c r="O52" s="236">
        <f>EQUAT!I22</f>
        <v>1</v>
      </c>
      <c r="P52" s="114">
        <f>ST1C!B49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ST1C!AL30</f>
        <v>2</v>
      </c>
      <c r="C53" s="29">
        <f>ST1C!AM30</f>
        <v>0</v>
      </c>
      <c r="D53" s="114">
        <f>ST1C!AN30</f>
        <v>0</v>
      </c>
      <c r="N53" s="229" t="str">
        <f>EQUAT!H23</f>
        <v>3aii</v>
      </c>
      <c r="O53" s="236">
        <f>EQUAT!I23</f>
        <v>2</v>
      </c>
      <c r="P53" s="114">
        <f>ST1C!B50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ST1C!AL31</f>
        <v>6</v>
      </c>
      <c r="C54" s="29">
        <f>ST1C!AM31</f>
        <v>0</v>
      </c>
      <c r="D54" s="114">
        <f>ST1C!AN31</f>
        <v>0</v>
      </c>
      <c r="N54" s="229" t="str">
        <f>EQUAT!H24</f>
        <v>3bi</v>
      </c>
      <c r="O54" s="236">
        <f>EQUAT!I24</f>
        <v>3</v>
      </c>
      <c r="P54" s="114">
        <f>ST1C!B51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ST1C!AL32</f>
        <v>3</v>
      </c>
      <c r="C55" s="29">
        <f>ST1C!AM32</f>
        <v>0</v>
      </c>
      <c r="D55" s="114">
        <f>ST1C!AN32</f>
        <v>0</v>
      </c>
      <c r="N55" s="229" t="str">
        <f>EQUAT!H25</f>
        <v>3bii</v>
      </c>
      <c r="O55" s="236">
        <f>EQUAT!I25</f>
        <v>1</v>
      </c>
      <c r="P55" s="114">
        <f>ST1C!B52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ST1C!AL33</f>
        <v>10</v>
      </c>
      <c r="C56" s="29">
        <f>ST1C!AM33</f>
        <v>0</v>
      </c>
      <c r="D56" s="114">
        <f>ST1C!AN33</f>
        <v>0</v>
      </c>
      <c r="N56" s="229" t="str">
        <f>EQUAT!H26</f>
        <v>3c</v>
      </c>
      <c r="O56" s="236">
        <f>EQUAT!I26</f>
        <v>2</v>
      </c>
      <c r="P56" s="114">
        <f>ST1C!B53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K32" sqref="K3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158"/>
      <c r="M1" s="250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6" t="s">
        <v>124</v>
      </c>
      <c r="O3" s="292"/>
      <c r="P3" s="292"/>
      <c r="Q3" s="293"/>
      <c r="R3" s="288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9" t="str">
        <f>EQUAT!A7</f>
        <v>1</v>
      </c>
      <c r="O4" s="234" t="str">
        <f>EQUAT!B7</f>
        <v>D</v>
      </c>
      <c r="P4" s="217">
        <f>'Class Results'!D6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112</v>
      </c>
      <c r="I5" s="194">
        <f>ST2C!AL39</f>
        <v>0</v>
      </c>
      <c r="J5" s="194">
        <f>ST2C!AM39</f>
        <v>0</v>
      </c>
      <c r="N5" s="219" t="str">
        <f>EQUAT!A8</f>
        <v>2</v>
      </c>
      <c r="O5" s="234" t="str">
        <f>EQUAT!B8</f>
        <v>A</v>
      </c>
      <c r="P5" s="217">
        <f>'Class Results'!D7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Results'!D8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Results'!D9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Results'!D10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ST2C!AL3</f>
        <v>73</v>
      </c>
      <c r="C9" s="114">
        <f>ST2C!AM3</f>
        <v>0</v>
      </c>
      <c r="D9" s="114">
        <f>ST2C!AN3</f>
        <v>0</v>
      </c>
      <c r="N9" s="219" t="str">
        <f>EQUAT!A12</f>
        <v>6</v>
      </c>
      <c r="O9" s="234" t="str">
        <f>EQUAT!B12</f>
        <v>A</v>
      </c>
      <c r="P9" s="217">
        <f>'Class Results'!D11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ST2C!AL4</f>
        <v>75</v>
      </c>
      <c r="C10" s="114">
        <f>ST2C!AM4</f>
        <v>0</v>
      </c>
      <c r="D10" s="114">
        <f>ST2C!AN4</f>
        <v>0</v>
      </c>
      <c r="N10" s="219" t="str">
        <f>EQUAT!A13</f>
        <v>7</v>
      </c>
      <c r="O10" s="234" t="str">
        <f>EQUAT!B13</f>
        <v>C</v>
      </c>
      <c r="P10" s="217">
        <f>'Class Results'!D12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Results'!D13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Results'!D14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Results'!D15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Results'!D16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114">
        <f>ST2C!AL5</f>
        <v>8</v>
      </c>
      <c r="C15" s="114">
        <f>ST2C!AM5</f>
        <v>0</v>
      </c>
      <c r="D15" s="114">
        <f>ST2C!AN5</f>
        <v>0</v>
      </c>
      <c r="N15" s="219" t="str">
        <f>EQUAT!A18</f>
        <v>12</v>
      </c>
      <c r="O15" s="234" t="str">
        <f>EQUAT!B18</f>
        <v>B</v>
      </c>
      <c r="P15" s="217">
        <f>'Class Results'!D17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114">
        <f>ST2C!AL6</f>
        <v>1</v>
      </c>
      <c r="C16" s="114">
        <f>ST2C!AM6</f>
        <v>0</v>
      </c>
      <c r="D16" s="114">
        <f>ST2C!AN6</f>
        <v>0</v>
      </c>
      <c r="N16" s="219" t="str">
        <f>EQUAT!A19</f>
        <v>13</v>
      </c>
      <c r="O16" s="234" t="str">
        <f>EQUAT!B19</f>
        <v>A</v>
      </c>
      <c r="P16" s="217">
        <f>'Class Results'!D18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114">
        <f>ST2C!AL7</f>
        <v>29</v>
      </c>
      <c r="C17" s="114">
        <f>ST2C!AM7</f>
        <v>0</v>
      </c>
      <c r="D17" s="114">
        <f>ST2C!AN7</f>
        <v>0</v>
      </c>
      <c r="N17" s="219" t="str">
        <f>EQUAT!A20</f>
        <v>14</v>
      </c>
      <c r="O17" s="234" t="str">
        <f>EQUAT!B20</f>
        <v>B</v>
      </c>
      <c r="P17" s="217">
        <f>'Class Results'!D19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114">
        <f>ST2C!AL8</f>
        <v>10</v>
      </c>
      <c r="C18" s="114">
        <f>ST2C!AM8</f>
        <v>0</v>
      </c>
      <c r="D18" s="114">
        <f>ST2C!AN8</f>
        <v>0</v>
      </c>
      <c r="N18" s="219" t="str">
        <f>EQUAT!A21</f>
        <v>15</v>
      </c>
      <c r="O18" s="234" t="str">
        <f>EQUAT!B21</f>
        <v>D</v>
      </c>
      <c r="P18" s="217">
        <f>'Class Results'!D20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114">
        <f>ST2C!AL9</f>
        <v>8</v>
      </c>
      <c r="C19" s="114">
        <f>ST2C!AM9</f>
        <v>0</v>
      </c>
      <c r="D19" s="114">
        <f>ST2C!AN9</f>
        <v>0</v>
      </c>
      <c r="N19" s="219" t="str">
        <f>EQUAT!A22</f>
        <v>16</v>
      </c>
      <c r="O19" s="234" t="str">
        <f>EQUAT!B22</f>
        <v>A</v>
      </c>
      <c r="P19" s="217">
        <f>'Class Results'!D21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114">
        <f>ST2C!AL10</f>
        <v>16</v>
      </c>
      <c r="C20" s="114">
        <f>ST2C!AM10</f>
        <v>0</v>
      </c>
      <c r="D20" s="114">
        <f>ST2C!AN10</f>
        <v>0</v>
      </c>
      <c r="N20" s="219" t="str">
        <f>EQUAT!A23</f>
        <v>17</v>
      </c>
      <c r="O20" s="234" t="str">
        <f>EQUAT!B23</f>
        <v>D</v>
      </c>
      <c r="P20" s="217">
        <f>'Class Results'!D22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9" t="str">
        <f>EQUAT!A24</f>
        <v>18</v>
      </c>
      <c r="O21" s="234" t="str">
        <f>EQUAT!B24</f>
        <v>B</v>
      </c>
      <c r="P21" s="217">
        <f>'Class Results'!D23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114">
        <f>ST2C!AL12</f>
        <v>33</v>
      </c>
      <c r="C22" s="114">
        <f>ST2C!AM12</f>
        <v>0</v>
      </c>
      <c r="D22" s="114">
        <f>ST2C!AN12</f>
        <v>0</v>
      </c>
      <c r="N22" s="219" t="str">
        <f>EQUAT!A25</f>
        <v>19</v>
      </c>
      <c r="O22" s="234" t="str">
        <f>EQUAT!B25</f>
        <v>C</v>
      </c>
      <c r="P22" s="217">
        <f>'Class Results'!D24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114">
        <f>ST2C!AL13</f>
        <v>7</v>
      </c>
      <c r="C23" s="114">
        <f>ST2C!AM13</f>
        <v>0</v>
      </c>
      <c r="D23" s="114">
        <f>ST2C!AN13</f>
        <v>0</v>
      </c>
      <c r="N23" s="219" t="str">
        <f>EQUAT!A26</f>
        <v>20</v>
      </c>
      <c r="O23" s="234" t="str">
        <f>EQUAT!B26</f>
        <v>D</v>
      </c>
      <c r="P23" s="217">
        <f>'Class Results'!D25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114">
        <f>ST2C!AL14</f>
        <v>5</v>
      </c>
      <c r="C24" s="114">
        <f>ST2C!AM14</f>
        <v>0</v>
      </c>
      <c r="D24" s="114">
        <f>ST2C!AN14</f>
        <v>0</v>
      </c>
      <c r="N24" s="219" t="str">
        <f>EQUAT!A27</f>
        <v>21</v>
      </c>
      <c r="O24" s="234" t="str">
        <f>EQUAT!B27</f>
        <v>A</v>
      </c>
      <c r="P24" s="217">
        <f>'Class Results'!D26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114">
        <f>ST2C!AL15</f>
        <v>8</v>
      </c>
      <c r="C25" s="114">
        <f>ST2C!AM15</f>
        <v>0</v>
      </c>
      <c r="D25" s="114">
        <f>ST2C!AN15</f>
        <v>0</v>
      </c>
      <c r="N25" s="219" t="str">
        <f>EQUAT!A28</f>
        <v>22</v>
      </c>
      <c r="O25" s="234" t="str">
        <f>EQUAT!B28</f>
        <v>D</v>
      </c>
      <c r="P25" s="217">
        <f>'Class Results'!D27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114">
        <f>ST2C!AL16</f>
        <v>10</v>
      </c>
      <c r="C26" s="114">
        <f>ST2C!AM16</f>
        <v>0</v>
      </c>
      <c r="D26" s="114">
        <f>ST2C!AN16</f>
        <v>0</v>
      </c>
      <c r="N26" s="219" t="str">
        <f>EQUAT!A29</f>
        <v>23</v>
      </c>
      <c r="O26" s="234" t="str">
        <f>EQUAT!B29</f>
        <v>B</v>
      </c>
      <c r="P26" s="217">
        <f>'Class Results'!D28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114">
        <f>ST2C!AL17</f>
        <v>11</v>
      </c>
      <c r="C27" s="114">
        <f>ST2C!AM17</f>
        <v>0</v>
      </c>
      <c r="D27" s="114">
        <f>ST2C!AN17</f>
        <v>0</v>
      </c>
      <c r="N27" s="219" t="str">
        <f>EQUAT!A30</f>
        <v>24</v>
      </c>
      <c r="O27" s="234" t="str">
        <f>EQUAT!B30</f>
        <v>D</v>
      </c>
      <c r="P27" s="217">
        <f>'Class Results'!D29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114">
        <f>ST2C!AL18</f>
        <v>1</v>
      </c>
      <c r="C28" s="114">
        <f>ST2C!AM18</f>
        <v>0</v>
      </c>
      <c r="D28" s="114">
        <f>ST2C!AN18</f>
        <v>0</v>
      </c>
      <c r="N28" s="219" t="str">
        <f>EQUAT!A31</f>
        <v>25</v>
      </c>
      <c r="O28" s="234" t="str">
        <f>EQUAT!B31</f>
        <v>B</v>
      </c>
      <c r="P28" s="217">
        <f>'Class Results'!D30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Results'!D31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Results'!D32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Results'!D33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Results'!D34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Results'!D35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59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ST2C!B34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ST2C!B35</f>
        <v>0</v>
      </c>
      <c r="Q38" s="114">
        <f t="shared" ref="Q38:Q95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ST2C!B36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ST2C!AL20</f>
        <v>32</v>
      </c>
      <c r="C40" s="114">
        <f>ST2C!AM20</f>
        <v>0</v>
      </c>
      <c r="D40" s="114">
        <f>ST2C!AN20</f>
        <v>0</v>
      </c>
      <c r="N40" s="229" t="str">
        <f>EQUAT!H10</f>
        <v>1d</v>
      </c>
      <c r="O40" s="236">
        <f>EQUAT!I10</f>
        <v>2</v>
      </c>
      <c r="P40" s="114">
        <f>ST2C!B37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ST2C!AL21</f>
        <v>58</v>
      </c>
      <c r="C41" s="114">
        <f>ST2C!AM21</f>
        <v>0</v>
      </c>
      <c r="D41" s="114">
        <f>ST2C!AN21</f>
        <v>0</v>
      </c>
      <c r="N41" s="229" t="str">
        <f>EQUAT!H11</f>
        <v>1e</v>
      </c>
      <c r="O41" s="236">
        <f>EQUAT!I11</f>
        <v>3</v>
      </c>
      <c r="P41" s="114">
        <f>ST2C!B38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ST2C!B39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ST2C!B40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ST2C!B41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114">
        <f>ST2C!AL22</f>
        <v>5</v>
      </c>
      <c r="C45" s="114">
        <f>ST2C!AM22</f>
        <v>0</v>
      </c>
      <c r="D45" s="114">
        <f>ST2C!AN22</f>
        <v>0</v>
      </c>
      <c r="N45" s="229" t="str">
        <f>EQUAT!H15</f>
        <v>2b</v>
      </c>
      <c r="O45" s="236">
        <f>EQUAT!I15</f>
        <v>2</v>
      </c>
      <c r="P45" s="114">
        <f>ST2C!B42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114">
        <f>ST2C!AL23</f>
        <v>12</v>
      </c>
      <c r="C46" s="114">
        <f>ST2C!AM23</f>
        <v>0</v>
      </c>
      <c r="D46" s="114">
        <f>ST2C!AN23</f>
        <v>0</v>
      </c>
      <c r="N46" s="229" t="str">
        <f>EQUAT!H16</f>
        <v>2c</v>
      </c>
      <c r="O46" s="236">
        <f>EQUAT!I16</f>
        <v>1</v>
      </c>
      <c r="P46" s="114">
        <f>ST2C!B43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114">
        <f>ST2C!AL24</f>
        <v>15</v>
      </c>
      <c r="C47" s="114">
        <f>ST2C!AM24</f>
        <v>0</v>
      </c>
      <c r="D47" s="114">
        <f>ST2C!AN24</f>
        <v>0</v>
      </c>
      <c r="N47" s="229" t="str">
        <f>EQUAT!H17</f>
        <v>2di</v>
      </c>
      <c r="O47" s="236">
        <f>EQUAT!I17</f>
        <v>1</v>
      </c>
      <c r="P47" s="114">
        <f>ST2C!B44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114">
        <f>ST2C!AL25</f>
        <v>0</v>
      </c>
      <c r="C48" s="114">
        <f>ST2C!AM25</f>
        <v>0</v>
      </c>
      <c r="D48" s="114">
        <f>ST2C!AN25</f>
        <v>-2</v>
      </c>
      <c r="N48" s="229" t="str">
        <f>EQUAT!H18</f>
        <v>2dii</v>
      </c>
      <c r="O48" s="236">
        <f>EQUAT!I18</f>
        <v>1</v>
      </c>
      <c r="P48" s="114">
        <f>ST2C!B45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114">
        <f>ST2C!AL26</f>
        <v>8</v>
      </c>
      <c r="C49" s="114">
        <f>ST2C!AM26</f>
        <v>0</v>
      </c>
      <c r="D49" s="114">
        <f>ST2C!AN26</f>
        <v>0</v>
      </c>
      <c r="N49" s="229" t="str">
        <f>EQUAT!H19</f>
        <v>2ei</v>
      </c>
      <c r="O49" s="236">
        <f>EQUAT!I19</f>
        <v>5</v>
      </c>
      <c r="P49" s="114">
        <f>ST2C!B46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114">
        <f>ST2C!AL27</f>
        <v>18</v>
      </c>
      <c r="C50" s="114">
        <f>ST2C!AM27</f>
        <v>0</v>
      </c>
      <c r="D50" s="114">
        <f>ST2C!AN27</f>
        <v>0</v>
      </c>
      <c r="N50" s="229" t="str">
        <f>EQUAT!H20</f>
        <v>2eii</v>
      </c>
      <c r="O50" s="236">
        <f>EQUAT!I20</f>
        <v>2</v>
      </c>
      <c r="P50" s="114">
        <f>ST2C!B47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114">
        <f>ST2C!AL28</f>
        <v>17</v>
      </c>
      <c r="C51" s="114">
        <f>ST2C!AM28</f>
        <v>0</v>
      </c>
      <c r="D51" s="114">
        <f>ST2C!AN28</f>
        <v>0</v>
      </c>
      <c r="N51" s="229" t="str">
        <f>EQUAT!H21</f>
        <v>2eiii</v>
      </c>
      <c r="O51" s="236">
        <f>EQUAT!I21</f>
        <v>1</v>
      </c>
      <c r="P51" s="114">
        <f>ST2C!B48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114">
        <f>ST2C!AL29</f>
        <v>4</v>
      </c>
      <c r="C52" s="114">
        <f>ST2C!AM29</f>
        <v>0</v>
      </c>
      <c r="D52" s="114">
        <f>ST2C!AN29</f>
        <v>0</v>
      </c>
      <c r="N52" s="229" t="str">
        <f>EQUAT!H22</f>
        <v>3ai</v>
      </c>
      <c r="O52" s="236">
        <f>EQUAT!I22</f>
        <v>1</v>
      </c>
      <c r="P52" s="114">
        <f>ST2C!B49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114">
        <f>ST2C!AL30</f>
        <v>2</v>
      </c>
      <c r="C53" s="114">
        <f>ST2C!AM30</f>
        <v>0</v>
      </c>
      <c r="D53" s="114">
        <f>ST2C!AN30</f>
        <v>0</v>
      </c>
      <c r="N53" s="229" t="str">
        <f>EQUAT!H23</f>
        <v>3aii</v>
      </c>
      <c r="O53" s="236">
        <f>EQUAT!I23</f>
        <v>2</v>
      </c>
      <c r="P53" s="114">
        <f>ST2C!B50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114">
        <f>ST2C!AL31</f>
        <v>6</v>
      </c>
      <c r="C54" s="114">
        <f>ST2C!AM31</f>
        <v>0</v>
      </c>
      <c r="D54" s="114">
        <f>ST2C!AN31</f>
        <v>0</v>
      </c>
      <c r="N54" s="229" t="str">
        <f>EQUAT!H24</f>
        <v>3bi</v>
      </c>
      <c r="O54" s="236">
        <f>EQUAT!I24</f>
        <v>3</v>
      </c>
      <c r="P54" s="114">
        <f>ST2C!B51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114">
        <f>ST2C!AL32</f>
        <v>3</v>
      </c>
      <c r="C55" s="114">
        <f>ST2C!AM32</f>
        <v>0</v>
      </c>
      <c r="D55" s="114">
        <f>ST2C!AN32</f>
        <v>0</v>
      </c>
      <c r="N55" s="229" t="str">
        <f>EQUAT!H25</f>
        <v>3bii</v>
      </c>
      <c r="O55" s="236">
        <f>EQUAT!I25</f>
        <v>1</v>
      </c>
      <c r="P55" s="114">
        <f>ST2C!B52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114">
        <f>ST2C!AL33</f>
        <v>10</v>
      </c>
      <c r="C56" s="114">
        <f>ST2C!AM33</f>
        <v>0</v>
      </c>
      <c r="D56" s="114">
        <f>ST2C!AN33</f>
        <v>0</v>
      </c>
      <c r="N56" s="229" t="str">
        <f>EQUAT!H26</f>
        <v>3c</v>
      </c>
      <c r="O56" s="236">
        <f>EQUAT!I26</f>
        <v>2</v>
      </c>
      <c r="P56" s="114">
        <f>ST2C!B53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ST2C!B54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ST2C!B55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ST2C!B56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ST2C!B57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ST2C!B58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ST2C!B59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N63" s="229" t="str">
        <f>EQUAT!H33</f>
        <v>5bii</v>
      </c>
      <c r="O63" s="236">
        <f>EQUAT!I33</f>
        <v>3</v>
      </c>
      <c r="P63" s="114">
        <f>ST2C!B60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L64" s="213"/>
      <c r="M64" s="213"/>
      <c r="N64" s="229" t="str">
        <f>EQUAT!H34</f>
        <v>5ci</v>
      </c>
      <c r="O64" s="236">
        <f>EQUAT!I34</f>
        <v>3</v>
      </c>
      <c r="P64" s="114">
        <f>ST2C!B61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L65" s="215"/>
      <c r="M65" s="215"/>
      <c r="N65" s="229" t="str">
        <f>EQUAT!H35</f>
        <v>5cii</v>
      </c>
      <c r="O65" s="236">
        <f>EQUAT!I35</f>
        <v>2</v>
      </c>
      <c r="P65" s="114">
        <f>ST2C!B62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5di</v>
      </c>
      <c r="O66" s="236">
        <f>EQUAT!I36</f>
        <v>3</v>
      </c>
      <c r="P66" s="114">
        <f>ST2C!B63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O67" s="222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2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9" t="s">
        <v>59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ST2C!B64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ST2C!B65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ST2C!B66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ST2C!B67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ST2C!B68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ST2C!B69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ST2C!B70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ST2C!B71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ST2C!B72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ST2C!B73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ST2C!B74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ST2C!B75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ST2C!B76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ST2C!B77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ST2C!B78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ST2C!B79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ST2C!B80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ST2C!B81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ST2C!B82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ST2C!B83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ST2C!B84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ST2C!B85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ST2C!B86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ST2C!B87</f>
        <v>0</v>
      </c>
      <c r="Q94" s="114">
        <f t="shared" si="2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IF(EQUAT!L59=0," ",EQUAT!L59)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ST2C!B88</f>
        <v>0</v>
      </c>
      <c r="Q95" s="114">
        <f t="shared" si="2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IF(EQUAT!L60=0," ",EQUAT!L60)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/>
      <c r="T96" s="214"/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B101" s="204"/>
      <c r="C101" s="206"/>
      <c r="D101" s="205"/>
      <c r="E101" s="207"/>
      <c r="F101" s="207"/>
      <c r="G101" s="207"/>
      <c r="H101" s="3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A102" s="204"/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R3:T3"/>
    <mergeCell ref="B14:D14"/>
    <mergeCell ref="O35:O36"/>
    <mergeCell ref="P35:P36"/>
    <mergeCell ref="Q35:Q36"/>
    <mergeCell ref="B44:D44"/>
    <mergeCell ref="O69:O70"/>
    <mergeCell ref="P69:P70"/>
    <mergeCell ref="Q69:Q70"/>
    <mergeCell ref="O2:O3"/>
    <mergeCell ref="P2:P3"/>
    <mergeCell ref="Q2:Q3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I6" sqref="I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35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Results'!E6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112</v>
      </c>
      <c r="I5" s="194">
        <f>ST3C!AL39</f>
        <v>0</v>
      </c>
      <c r="J5" s="194">
        <f>ST3C!AM39</f>
        <v>0</v>
      </c>
      <c r="N5" s="219" t="str">
        <f>EQUAT!A8</f>
        <v>2</v>
      </c>
      <c r="O5" s="234" t="str">
        <f>EQUAT!B8</f>
        <v>A</v>
      </c>
      <c r="P5" s="217">
        <f>'Class Results'!E7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Results'!E8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Results'!E9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Results'!E10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ST3C!AL3</f>
        <v>73</v>
      </c>
      <c r="C9" s="114">
        <f>ST3C!AM3</f>
        <v>0</v>
      </c>
      <c r="D9" s="114">
        <f>ST3C!AN3</f>
        <v>0</v>
      </c>
      <c r="N9" s="219" t="str">
        <f>EQUAT!A12</f>
        <v>6</v>
      </c>
      <c r="O9" s="234" t="str">
        <f>EQUAT!B12</f>
        <v>A</v>
      </c>
      <c r="P9" s="217">
        <f>'Class Results'!E11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ST3C!AL4</f>
        <v>75</v>
      </c>
      <c r="C10" s="114">
        <f>ST3C!AM4</f>
        <v>0</v>
      </c>
      <c r="D10" s="114">
        <f>ST3C!AN4</f>
        <v>0</v>
      </c>
      <c r="N10" s="219" t="str">
        <f>EQUAT!A13</f>
        <v>7</v>
      </c>
      <c r="O10" s="234" t="str">
        <f>EQUAT!B13</f>
        <v>C</v>
      </c>
      <c r="P10" s="217">
        <f>'Class Results'!E12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Results'!E13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Results'!E14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Results'!E15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Results'!E16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ST3C!AL5</f>
        <v>8</v>
      </c>
      <c r="C15" s="29">
        <f>ST3C!AM5</f>
        <v>0</v>
      </c>
      <c r="D15" s="114">
        <f>ST3C!AN5</f>
        <v>0</v>
      </c>
      <c r="N15" s="219" t="str">
        <f>EQUAT!A18</f>
        <v>12</v>
      </c>
      <c r="O15" s="234" t="str">
        <f>EQUAT!B18</f>
        <v>B</v>
      </c>
      <c r="P15" s="217">
        <f>'Class Results'!E17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ST3C!AL6</f>
        <v>1</v>
      </c>
      <c r="C16" s="29">
        <f>ST3C!AM6</f>
        <v>0</v>
      </c>
      <c r="D16" s="114">
        <f>ST3C!AN6</f>
        <v>0</v>
      </c>
      <c r="N16" s="219" t="str">
        <f>EQUAT!A19</f>
        <v>13</v>
      </c>
      <c r="O16" s="234" t="str">
        <f>EQUAT!B19</f>
        <v>A</v>
      </c>
      <c r="P16" s="217">
        <f>'Class Results'!E18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ST3C!AL7</f>
        <v>29</v>
      </c>
      <c r="C17" s="29">
        <f>ST3C!AM7</f>
        <v>0</v>
      </c>
      <c r="D17" s="114">
        <f>ST3C!AN7</f>
        <v>0</v>
      </c>
      <c r="N17" s="219" t="str">
        <f>EQUAT!A20</f>
        <v>14</v>
      </c>
      <c r="O17" s="234" t="str">
        <f>EQUAT!B20</f>
        <v>B</v>
      </c>
      <c r="P17" s="217">
        <f>'Class Results'!E19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ST3C!AL8</f>
        <v>10</v>
      </c>
      <c r="C18" s="29">
        <f>ST3C!AM8</f>
        <v>0</v>
      </c>
      <c r="D18" s="114">
        <f>ST3C!AN8</f>
        <v>0</v>
      </c>
      <c r="N18" s="219" t="str">
        <f>EQUAT!A21</f>
        <v>15</v>
      </c>
      <c r="O18" s="234" t="str">
        <f>EQUAT!B21</f>
        <v>D</v>
      </c>
      <c r="P18" s="217">
        <f>'Class Results'!E20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ST3C!AL9</f>
        <v>8</v>
      </c>
      <c r="C19" s="29">
        <f>ST3C!AM9</f>
        <v>0</v>
      </c>
      <c r="D19" s="114">
        <f>ST3C!AN9</f>
        <v>0</v>
      </c>
      <c r="N19" s="219" t="str">
        <f>EQUAT!A22</f>
        <v>16</v>
      </c>
      <c r="O19" s="234" t="str">
        <f>EQUAT!B22</f>
        <v>A</v>
      </c>
      <c r="P19" s="217">
        <f>'Class Results'!E21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ST3C!AL10</f>
        <v>16</v>
      </c>
      <c r="C20" s="29">
        <f>ST3C!AM10</f>
        <v>0</v>
      </c>
      <c r="D20" s="114">
        <f>ST3C!AN10</f>
        <v>0</v>
      </c>
      <c r="N20" s="219" t="str">
        <f>EQUAT!A23</f>
        <v>17</v>
      </c>
      <c r="O20" s="234" t="str">
        <f>EQUAT!B23</f>
        <v>D</v>
      </c>
      <c r="P20" s="217">
        <f>'Class Results'!E22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9" t="str">
        <f>EQUAT!A24</f>
        <v>18</v>
      </c>
      <c r="O21" s="234" t="str">
        <f>EQUAT!B24</f>
        <v>B</v>
      </c>
      <c r="P21" s="217">
        <f>'Class Results'!E23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ST3C!AL12</f>
        <v>33</v>
      </c>
      <c r="C22" s="29">
        <f>ST3C!AM12</f>
        <v>0</v>
      </c>
      <c r="D22" s="114">
        <f>ST3C!AN12</f>
        <v>0</v>
      </c>
      <c r="N22" s="219" t="str">
        <f>EQUAT!A25</f>
        <v>19</v>
      </c>
      <c r="O22" s="234" t="str">
        <f>EQUAT!B25</f>
        <v>C</v>
      </c>
      <c r="P22" s="217">
        <f>'Class Results'!E24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ST3C!AL13</f>
        <v>7</v>
      </c>
      <c r="C23" s="29">
        <f>ST3C!AM13</f>
        <v>0</v>
      </c>
      <c r="D23" s="114">
        <f>ST3C!AN13</f>
        <v>0</v>
      </c>
      <c r="N23" s="219" t="str">
        <f>EQUAT!A26</f>
        <v>20</v>
      </c>
      <c r="O23" s="234" t="str">
        <f>EQUAT!B26</f>
        <v>D</v>
      </c>
      <c r="P23" s="217">
        <f>'Class Results'!E25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ST3C!AL14</f>
        <v>5</v>
      </c>
      <c r="C24" s="29">
        <f>ST3C!AM14</f>
        <v>0</v>
      </c>
      <c r="D24" s="114">
        <f>ST3C!AN14</f>
        <v>0</v>
      </c>
      <c r="N24" s="219" t="str">
        <f>EQUAT!A27</f>
        <v>21</v>
      </c>
      <c r="O24" s="234" t="str">
        <f>EQUAT!B27</f>
        <v>A</v>
      </c>
      <c r="P24" s="217">
        <f>'Class Results'!E26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ST3C!AL15</f>
        <v>8</v>
      </c>
      <c r="C25" s="29">
        <f>ST3C!AM15</f>
        <v>0</v>
      </c>
      <c r="D25" s="114">
        <f>ST3C!AN15</f>
        <v>0</v>
      </c>
      <c r="N25" s="219" t="str">
        <f>EQUAT!A28</f>
        <v>22</v>
      </c>
      <c r="O25" s="234" t="str">
        <f>EQUAT!B28</f>
        <v>D</v>
      </c>
      <c r="P25" s="217">
        <f>'Class Results'!E27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ST3C!AL16</f>
        <v>10</v>
      </c>
      <c r="C26" s="29">
        <f>ST3C!AM16</f>
        <v>0</v>
      </c>
      <c r="D26" s="114">
        <f>ST3C!AN16</f>
        <v>0</v>
      </c>
      <c r="N26" s="219" t="str">
        <f>EQUAT!A29</f>
        <v>23</v>
      </c>
      <c r="O26" s="234" t="str">
        <f>EQUAT!B29</f>
        <v>B</v>
      </c>
      <c r="P26" s="217">
        <f>'Class Results'!E28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ST3C!AL17</f>
        <v>11</v>
      </c>
      <c r="C27" s="29">
        <f>ST3C!AM17</f>
        <v>0</v>
      </c>
      <c r="D27" s="114">
        <f>ST3C!AN17</f>
        <v>0</v>
      </c>
      <c r="N27" s="219" t="str">
        <f>EQUAT!A30</f>
        <v>24</v>
      </c>
      <c r="O27" s="234" t="str">
        <f>EQUAT!B30</f>
        <v>D</v>
      </c>
      <c r="P27" s="217">
        <f>'Class Results'!E29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ST3C!AL18</f>
        <v>1</v>
      </c>
      <c r="C28" s="29">
        <f>ST3C!AM18</f>
        <v>0</v>
      </c>
      <c r="D28" s="114">
        <f>ST3C!AN18</f>
        <v>0</v>
      </c>
      <c r="N28" s="219" t="str">
        <f>EQUAT!A31</f>
        <v>25</v>
      </c>
      <c r="O28" s="234" t="str">
        <f>EQUAT!B31</f>
        <v>B</v>
      </c>
      <c r="P28" s="217">
        <f>'Class Results'!E30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Results'!E31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Results'!E32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Results'!E33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Results'!E34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Results'!E35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89" t="s">
        <v>257</v>
      </c>
      <c r="Q35" s="289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ST3C!B34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ST3C!B35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ST3C!B36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ST3C!AL20</f>
        <v>32</v>
      </c>
      <c r="C40" s="114">
        <f>ST3C!AM20</f>
        <v>0</v>
      </c>
      <c r="D40" s="114">
        <f>ST3C!AN20</f>
        <v>0</v>
      </c>
      <c r="N40" s="229" t="str">
        <f>EQUAT!H10</f>
        <v>1d</v>
      </c>
      <c r="O40" s="236">
        <f>EQUAT!I10</f>
        <v>2</v>
      </c>
      <c r="P40" s="114">
        <f>ST3C!B37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ST3C!AL21</f>
        <v>58</v>
      </c>
      <c r="C41" s="114">
        <f>ST3C!AM21</f>
        <v>0</v>
      </c>
      <c r="D41" s="114">
        <f>ST3C!AN21</f>
        <v>0</v>
      </c>
      <c r="N41" s="229" t="str">
        <f>EQUAT!H11</f>
        <v>1e</v>
      </c>
      <c r="O41" s="236">
        <f>EQUAT!I11</f>
        <v>3</v>
      </c>
      <c r="P41" s="114">
        <f>ST3C!B38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ST3C!B39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ST3C!B40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ST3C!B41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ST3C!AL22</f>
        <v>5</v>
      </c>
      <c r="C45" s="29">
        <f>ST3C!AM22</f>
        <v>0</v>
      </c>
      <c r="D45" s="114">
        <f>ST3C!AN22</f>
        <v>0</v>
      </c>
      <c r="N45" s="229" t="str">
        <f>EQUAT!H15</f>
        <v>2b</v>
      </c>
      <c r="O45" s="236">
        <f>EQUAT!I15</f>
        <v>2</v>
      </c>
      <c r="P45" s="114">
        <f>ST3C!B42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ST3C!AL23</f>
        <v>12</v>
      </c>
      <c r="C46" s="29">
        <f>ST3C!AM23</f>
        <v>0</v>
      </c>
      <c r="D46" s="114">
        <f>ST3C!AN23</f>
        <v>0</v>
      </c>
      <c r="N46" s="229" t="str">
        <f>EQUAT!H16</f>
        <v>2c</v>
      </c>
      <c r="O46" s="236">
        <f>EQUAT!I16</f>
        <v>1</v>
      </c>
      <c r="P46" s="114">
        <f>ST3C!B43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ST3C!AL24</f>
        <v>15</v>
      </c>
      <c r="C47" s="29">
        <f>ST3C!AM24</f>
        <v>0</v>
      </c>
      <c r="D47" s="114">
        <f>ST3C!AN24</f>
        <v>0</v>
      </c>
      <c r="N47" s="229" t="str">
        <f>EQUAT!H17</f>
        <v>2di</v>
      </c>
      <c r="O47" s="236">
        <f>EQUAT!I17</f>
        <v>1</v>
      </c>
      <c r="P47" s="114">
        <f>ST3C!B44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ST3C!AL25</f>
        <v>0</v>
      </c>
      <c r="C48" s="29">
        <f>ST3C!AM25</f>
        <v>0</v>
      </c>
      <c r="D48" s="114">
        <f>ST3C!AN25</f>
        <v>-2</v>
      </c>
      <c r="N48" s="229" t="str">
        <f>EQUAT!H18</f>
        <v>2dii</v>
      </c>
      <c r="O48" s="236">
        <f>EQUAT!I18</f>
        <v>1</v>
      </c>
      <c r="P48" s="114">
        <f>ST3C!B45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ST3C!AL26</f>
        <v>8</v>
      </c>
      <c r="C49" s="29">
        <f>ST3C!AM26</f>
        <v>0</v>
      </c>
      <c r="D49" s="114">
        <f>ST3C!AN26</f>
        <v>0</v>
      </c>
      <c r="N49" s="229" t="str">
        <f>EQUAT!H19</f>
        <v>2ei</v>
      </c>
      <c r="O49" s="236">
        <f>EQUAT!I19</f>
        <v>5</v>
      </c>
      <c r="P49" s="114">
        <f>ST3C!B46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ST3C!AL27</f>
        <v>18</v>
      </c>
      <c r="C50" s="29">
        <f>ST3C!AM27</f>
        <v>0</v>
      </c>
      <c r="D50" s="114">
        <f>ST3C!AN27</f>
        <v>0</v>
      </c>
      <c r="N50" s="229" t="str">
        <f>EQUAT!H20</f>
        <v>2eii</v>
      </c>
      <c r="O50" s="236">
        <f>EQUAT!I20</f>
        <v>2</v>
      </c>
      <c r="P50" s="114">
        <f>ST3C!B47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ST3C!AL28</f>
        <v>17</v>
      </c>
      <c r="C51" s="29">
        <f>ST3C!AM28</f>
        <v>0</v>
      </c>
      <c r="D51" s="114">
        <f>ST3C!AN28</f>
        <v>0</v>
      </c>
      <c r="N51" s="229" t="str">
        <f>EQUAT!H21</f>
        <v>2eiii</v>
      </c>
      <c r="O51" s="236">
        <f>EQUAT!I21</f>
        <v>1</v>
      </c>
      <c r="P51" s="114">
        <f>ST3C!B48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ST3C!AL29</f>
        <v>4</v>
      </c>
      <c r="C52" s="29">
        <f>ST3C!AM29</f>
        <v>0</v>
      </c>
      <c r="D52" s="114">
        <f>ST3C!AN29</f>
        <v>0</v>
      </c>
      <c r="N52" s="229" t="str">
        <f>EQUAT!H22</f>
        <v>3ai</v>
      </c>
      <c r="O52" s="236">
        <f>EQUAT!I22</f>
        <v>1</v>
      </c>
      <c r="P52" s="114">
        <f>ST3C!B49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ST3C!AL30</f>
        <v>2</v>
      </c>
      <c r="C53" s="29">
        <f>ST3C!AM30</f>
        <v>0</v>
      </c>
      <c r="D53" s="114">
        <f>ST3C!AN30</f>
        <v>0</v>
      </c>
      <c r="N53" s="229" t="str">
        <f>EQUAT!H23</f>
        <v>3aii</v>
      </c>
      <c r="O53" s="236">
        <f>EQUAT!I23</f>
        <v>2</v>
      </c>
      <c r="P53" s="114">
        <f>ST3C!B50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ST3C!AL31</f>
        <v>6</v>
      </c>
      <c r="C54" s="29">
        <f>ST3C!AM31</f>
        <v>0</v>
      </c>
      <c r="D54" s="114">
        <f>ST3C!AN31</f>
        <v>0</v>
      </c>
      <c r="N54" s="229" t="str">
        <f>EQUAT!H24</f>
        <v>3bi</v>
      </c>
      <c r="O54" s="236">
        <f>EQUAT!I24</f>
        <v>3</v>
      </c>
      <c r="P54" s="114">
        <f>ST3C!B51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ST3C!AL32</f>
        <v>3</v>
      </c>
      <c r="C55" s="29">
        <f>ST3C!AM32</f>
        <v>0</v>
      </c>
      <c r="D55" s="114">
        <f>ST3C!AN32</f>
        <v>0</v>
      </c>
      <c r="N55" s="229" t="str">
        <f>EQUAT!H25</f>
        <v>3bii</v>
      </c>
      <c r="O55" s="236">
        <f>EQUAT!I25</f>
        <v>1</v>
      </c>
      <c r="P55" s="114">
        <f>ST3C!B52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ST3C!AL33</f>
        <v>10</v>
      </c>
      <c r="C56" s="29">
        <f>ST3C!AM33</f>
        <v>0</v>
      </c>
      <c r="D56" s="114">
        <f>ST3C!AN33</f>
        <v>0</v>
      </c>
      <c r="N56" s="229" t="str">
        <f>EQUAT!H26</f>
        <v>3c</v>
      </c>
      <c r="O56" s="236">
        <f>EQUAT!I26</f>
        <v>2</v>
      </c>
      <c r="P56" s="114">
        <f>ST3C!B53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ST3C!B54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ST3C!B55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ST3C!B56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ST3C!B57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ST3C!B58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ST3C!B59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L63" s="213"/>
      <c r="M63" s="213"/>
      <c r="N63" s="229" t="str">
        <f>EQUAT!H33</f>
        <v>5bii</v>
      </c>
      <c r="O63" s="236">
        <f>EQUAT!I33</f>
        <v>3</v>
      </c>
      <c r="P63" s="114">
        <f>ST3C!B60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L64" s="215"/>
      <c r="M64" s="215"/>
      <c r="N64" s="229" t="str">
        <f>EQUAT!H34</f>
        <v>5ci</v>
      </c>
      <c r="O64" s="236">
        <f>EQUAT!I34</f>
        <v>3</v>
      </c>
      <c r="P64" s="114">
        <f>ST3C!B61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L65" s="214"/>
      <c r="M65" s="214"/>
      <c r="N65" s="229" t="str">
        <f>EQUAT!H35</f>
        <v>5cii</v>
      </c>
      <c r="O65" s="236">
        <f>EQUAT!I35</f>
        <v>2</v>
      </c>
      <c r="P65" s="114">
        <f>ST3C!B62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5di</v>
      </c>
      <c r="O66" s="236">
        <f>EQUAT!I36</f>
        <v>3</v>
      </c>
      <c r="P66" s="114">
        <f>ST3C!B63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3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9" t="s">
        <v>146</v>
      </c>
      <c r="P69" s="289" t="s">
        <v>257</v>
      </c>
      <c r="Q69" s="289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90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ST3C!B64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ST3C!B65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ST3C!B66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ST3C!B67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ST3C!B68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ST3C!B69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ST3C!B70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ST3C!B71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ST3C!B72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ST3C!B73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ST3C!B74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ST3C!B75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ST3C!B76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ST3C!B77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ST3C!B78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ST3C!B79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ST3C!B80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ST3C!B81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ST3C!B82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ST3C!B83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ST3C!B84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ST3C!B85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ST3C!B86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ST3C!B87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Results'!F6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112</v>
      </c>
      <c r="I5" s="194">
        <f>ST4C!AL39</f>
        <v>0</v>
      </c>
      <c r="J5" s="194">
        <f>ST4C!AM39</f>
        <v>0</v>
      </c>
      <c r="N5" s="219" t="str">
        <f>EQUAT!A8</f>
        <v>2</v>
      </c>
      <c r="O5" s="234" t="str">
        <f>EQUAT!B8</f>
        <v>A</v>
      </c>
      <c r="P5" s="217">
        <f>'Class Results'!F7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Results'!F8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Results'!F9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Results'!F10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ST4C!AL3</f>
        <v>73</v>
      </c>
      <c r="C9" s="114">
        <f>ST4C!AM3</f>
        <v>0</v>
      </c>
      <c r="D9" s="114">
        <f>ST4C!AN3</f>
        <v>0</v>
      </c>
      <c r="N9" s="219" t="str">
        <f>EQUAT!A12</f>
        <v>6</v>
      </c>
      <c r="O9" s="234" t="str">
        <f>EQUAT!B12</f>
        <v>A</v>
      </c>
      <c r="P9" s="217">
        <f>'Class Results'!F11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ST4C!AL4</f>
        <v>75</v>
      </c>
      <c r="C10" s="114">
        <f>ST4C!AM4</f>
        <v>0</v>
      </c>
      <c r="D10" s="114">
        <f>ST4C!AN4</f>
        <v>0</v>
      </c>
      <c r="N10" s="219" t="str">
        <f>EQUAT!A13</f>
        <v>7</v>
      </c>
      <c r="O10" s="234" t="str">
        <f>EQUAT!B13</f>
        <v>C</v>
      </c>
      <c r="P10" s="217">
        <f>'Class Results'!F12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Results'!F13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Results'!F14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Results'!F15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Results'!F16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ST4C!AL5</f>
        <v>8</v>
      </c>
      <c r="C15" s="29">
        <f>ST4C!AM5</f>
        <v>0</v>
      </c>
      <c r="D15" s="114">
        <f>ST4C!AN5</f>
        <v>0</v>
      </c>
      <c r="N15" s="219" t="str">
        <f>EQUAT!A18</f>
        <v>12</v>
      </c>
      <c r="O15" s="234" t="str">
        <f>EQUAT!B18</f>
        <v>B</v>
      </c>
      <c r="P15" s="217">
        <f>'Class Results'!F17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ST4C!AL6</f>
        <v>1</v>
      </c>
      <c r="C16" s="29">
        <f>ST4C!AM6</f>
        <v>0</v>
      </c>
      <c r="D16" s="114">
        <f>ST4C!AN6</f>
        <v>0</v>
      </c>
      <c r="N16" s="219" t="str">
        <f>EQUAT!A19</f>
        <v>13</v>
      </c>
      <c r="O16" s="234" t="str">
        <f>EQUAT!B19</f>
        <v>A</v>
      </c>
      <c r="P16" s="217">
        <f>'Class Results'!F18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ST4C!AL7</f>
        <v>29</v>
      </c>
      <c r="C17" s="29">
        <f>ST4C!AM7</f>
        <v>0</v>
      </c>
      <c r="D17" s="114">
        <f>ST4C!AN7</f>
        <v>0</v>
      </c>
      <c r="N17" s="219" t="str">
        <f>EQUAT!A20</f>
        <v>14</v>
      </c>
      <c r="O17" s="234" t="str">
        <f>EQUAT!B20</f>
        <v>B</v>
      </c>
      <c r="P17" s="217">
        <f>'Class Results'!F19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ST4C!AL8</f>
        <v>10</v>
      </c>
      <c r="C18" s="29">
        <f>ST4C!AM8</f>
        <v>0</v>
      </c>
      <c r="D18" s="114">
        <f>ST4C!AN8</f>
        <v>0</v>
      </c>
      <c r="N18" s="219" t="str">
        <f>EQUAT!A21</f>
        <v>15</v>
      </c>
      <c r="O18" s="234" t="str">
        <f>EQUAT!B21</f>
        <v>D</v>
      </c>
      <c r="P18" s="217">
        <f>'Class Results'!F20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ST4C!AL9</f>
        <v>8</v>
      </c>
      <c r="C19" s="29">
        <f>ST4C!AM9</f>
        <v>0</v>
      </c>
      <c r="D19" s="114">
        <f>ST4C!AN9</f>
        <v>0</v>
      </c>
      <c r="N19" s="219" t="str">
        <f>EQUAT!A22</f>
        <v>16</v>
      </c>
      <c r="O19" s="234" t="str">
        <f>EQUAT!B22</f>
        <v>A</v>
      </c>
      <c r="P19" s="217">
        <f>'Class Results'!F21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ST4C!AL10</f>
        <v>16</v>
      </c>
      <c r="C20" s="29">
        <f>ST4C!AM10</f>
        <v>0</v>
      </c>
      <c r="D20" s="114">
        <f>ST4C!AN10</f>
        <v>0</v>
      </c>
      <c r="N20" s="219" t="str">
        <f>EQUAT!A23</f>
        <v>17</v>
      </c>
      <c r="O20" s="234" t="str">
        <f>EQUAT!B23</f>
        <v>D</v>
      </c>
      <c r="P20" s="217">
        <f>'Class Results'!F22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9" t="str">
        <f>EQUAT!A24</f>
        <v>18</v>
      </c>
      <c r="O21" s="234" t="str">
        <f>EQUAT!B24</f>
        <v>B</v>
      </c>
      <c r="P21" s="217">
        <f>'Class Results'!F23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ST4C!AL12</f>
        <v>33</v>
      </c>
      <c r="C22" s="29">
        <f>ST4C!AM12</f>
        <v>0</v>
      </c>
      <c r="D22" s="114">
        <f>ST4C!AN12</f>
        <v>0</v>
      </c>
      <c r="N22" s="219" t="str">
        <f>EQUAT!A25</f>
        <v>19</v>
      </c>
      <c r="O22" s="234" t="str">
        <f>EQUAT!B25</f>
        <v>C</v>
      </c>
      <c r="P22" s="217">
        <f>'Class Results'!F24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ST4C!AL13</f>
        <v>7</v>
      </c>
      <c r="C23" s="29">
        <f>ST4C!AM13</f>
        <v>0</v>
      </c>
      <c r="D23" s="114">
        <f>ST4C!AN13</f>
        <v>0</v>
      </c>
      <c r="N23" s="219" t="str">
        <f>EQUAT!A26</f>
        <v>20</v>
      </c>
      <c r="O23" s="234" t="str">
        <f>EQUAT!B26</f>
        <v>D</v>
      </c>
      <c r="P23" s="217">
        <f>'Class Results'!F25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ST4C!AL14</f>
        <v>5</v>
      </c>
      <c r="C24" s="29">
        <f>ST4C!AM14</f>
        <v>0</v>
      </c>
      <c r="D24" s="114">
        <f>ST4C!AN14</f>
        <v>0</v>
      </c>
      <c r="N24" s="219" t="str">
        <f>EQUAT!A27</f>
        <v>21</v>
      </c>
      <c r="O24" s="234" t="str">
        <f>EQUAT!B27</f>
        <v>A</v>
      </c>
      <c r="P24" s="217">
        <f>'Class Results'!F26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ST4C!AL15</f>
        <v>8</v>
      </c>
      <c r="C25" s="29">
        <f>ST4C!AM15</f>
        <v>0</v>
      </c>
      <c r="D25" s="114">
        <f>ST4C!AN15</f>
        <v>0</v>
      </c>
      <c r="N25" s="219" t="str">
        <f>EQUAT!A28</f>
        <v>22</v>
      </c>
      <c r="O25" s="234" t="str">
        <f>EQUAT!B28</f>
        <v>D</v>
      </c>
      <c r="P25" s="217">
        <f>'Class Results'!F27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ST4C!AL16</f>
        <v>10</v>
      </c>
      <c r="C26" s="29">
        <f>ST4C!AM16</f>
        <v>0</v>
      </c>
      <c r="D26" s="114">
        <f>ST4C!AN16</f>
        <v>0</v>
      </c>
      <c r="N26" s="219" t="str">
        <f>EQUAT!A29</f>
        <v>23</v>
      </c>
      <c r="O26" s="234" t="str">
        <f>EQUAT!B29</f>
        <v>B</v>
      </c>
      <c r="P26" s="217">
        <f>'Class Results'!F28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ST4C!AL17</f>
        <v>11</v>
      </c>
      <c r="C27" s="29">
        <f>ST4C!AM17</f>
        <v>0</v>
      </c>
      <c r="D27" s="114">
        <f>ST4C!AN17</f>
        <v>0</v>
      </c>
      <c r="N27" s="219" t="str">
        <f>EQUAT!A30</f>
        <v>24</v>
      </c>
      <c r="O27" s="234" t="str">
        <f>EQUAT!B30</f>
        <v>D</v>
      </c>
      <c r="P27" s="217">
        <f>'Class Results'!F29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ST4C!AL18</f>
        <v>1</v>
      </c>
      <c r="C28" s="29">
        <f>ST4C!AM18</f>
        <v>0</v>
      </c>
      <c r="D28" s="114">
        <f>ST4C!AN18</f>
        <v>0</v>
      </c>
      <c r="N28" s="219" t="str">
        <f>EQUAT!A31</f>
        <v>25</v>
      </c>
      <c r="O28" s="234" t="str">
        <f>EQUAT!B31</f>
        <v>B</v>
      </c>
      <c r="P28" s="217">
        <f>'Class Results'!F30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Results'!F31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Results'!F32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Results'!F33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Results'!F34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Results'!F35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ST4C!B34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ST4C!B35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ST4C!B36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ST4C!AL20</f>
        <v>32</v>
      </c>
      <c r="C40" s="114">
        <f>ST4C!AM20</f>
        <v>0</v>
      </c>
      <c r="D40" s="114">
        <f>ST4C!AN20</f>
        <v>0</v>
      </c>
      <c r="N40" s="229" t="str">
        <f>EQUAT!H10</f>
        <v>1d</v>
      </c>
      <c r="O40" s="236">
        <f>EQUAT!I10</f>
        <v>2</v>
      </c>
      <c r="P40" s="114">
        <f>ST4C!B37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ST4C!AL21</f>
        <v>58</v>
      </c>
      <c r="C41" s="114">
        <f>ST4C!AM21</f>
        <v>0</v>
      </c>
      <c r="D41" s="114">
        <f>ST4C!AN21</f>
        <v>0</v>
      </c>
      <c r="N41" s="229" t="str">
        <f>EQUAT!H11</f>
        <v>1e</v>
      </c>
      <c r="O41" s="236">
        <f>EQUAT!I11</f>
        <v>3</v>
      </c>
      <c r="P41" s="114">
        <f>ST4C!B38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ST4C!B39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ST4C!B40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ST4C!B41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ST4C!AL22</f>
        <v>5</v>
      </c>
      <c r="C45" s="29">
        <f>ST4C!AM22</f>
        <v>0</v>
      </c>
      <c r="D45" s="114">
        <f>ST4C!AN22</f>
        <v>0</v>
      </c>
      <c r="N45" s="229" t="str">
        <f>EQUAT!H15</f>
        <v>2b</v>
      </c>
      <c r="O45" s="236">
        <f>EQUAT!I15</f>
        <v>2</v>
      </c>
      <c r="P45" s="114">
        <f>ST4C!B42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ST4C!AL23</f>
        <v>12</v>
      </c>
      <c r="C46" s="29">
        <f>ST4C!AM23</f>
        <v>0</v>
      </c>
      <c r="D46" s="114">
        <f>ST4C!AN23</f>
        <v>0</v>
      </c>
      <c r="N46" s="229" t="str">
        <f>EQUAT!H16</f>
        <v>2c</v>
      </c>
      <c r="O46" s="236">
        <f>EQUAT!I16</f>
        <v>1</v>
      </c>
      <c r="P46" s="114">
        <f>ST4C!B43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ST4C!AL24</f>
        <v>15</v>
      </c>
      <c r="C47" s="29">
        <f>ST4C!AM24</f>
        <v>0</v>
      </c>
      <c r="D47" s="114">
        <f>ST4C!AN24</f>
        <v>0</v>
      </c>
      <c r="N47" s="229" t="str">
        <f>EQUAT!H17</f>
        <v>2di</v>
      </c>
      <c r="O47" s="236">
        <f>EQUAT!I17</f>
        <v>1</v>
      </c>
      <c r="P47" s="114">
        <f>ST4C!B44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ST4C!AL25</f>
        <v>0</v>
      </c>
      <c r="C48" s="29">
        <f>ST4C!AM25</f>
        <v>0</v>
      </c>
      <c r="D48" s="114">
        <f>ST4C!AN25</f>
        <v>-2</v>
      </c>
      <c r="N48" s="229" t="str">
        <f>EQUAT!H18</f>
        <v>2dii</v>
      </c>
      <c r="O48" s="236">
        <f>EQUAT!I18</f>
        <v>1</v>
      </c>
      <c r="P48" s="114">
        <f>ST4C!B45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ST4C!AL26</f>
        <v>8</v>
      </c>
      <c r="C49" s="29">
        <f>ST4C!AM26</f>
        <v>0</v>
      </c>
      <c r="D49" s="114">
        <f>ST4C!AN26</f>
        <v>0</v>
      </c>
      <c r="N49" s="229" t="str">
        <f>EQUAT!H19</f>
        <v>2ei</v>
      </c>
      <c r="O49" s="236">
        <f>EQUAT!I19</f>
        <v>5</v>
      </c>
      <c r="P49" s="114">
        <f>ST4C!B46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ST4C!AL27</f>
        <v>18</v>
      </c>
      <c r="C50" s="29">
        <f>ST4C!AM27</f>
        <v>0</v>
      </c>
      <c r="D50" s="114">
        <f>ST4C!AN27</f>
        <v>0</v>
      </c>
      <c r="N50" s="229" t="str">
        <f>EQUAT!H20</f>
        <v>2eii</v>
      </c>
      <c r="O50" s="236">
        <f>EQUAT!I20</f>
        <v>2</v>
      </c>
      <c r="P50" s="114">
        <f>ST4C!B47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ST4C!AL28</f>
        <v>17</v>
      </c>
      <c r="C51" s="29">
        <f>ST4C!AM28</f>
        <v>0</v>
      </c>
      <c r="D51" s="114">
        <f>ST4C!AN28</f>
        <v>0</v>
      </c>
      <c r="N51" s="229" t="str">
        <f>EQUAT!H21</f>
        <v>2eiii</v>
      </c>
      <c r="O51" s="236">
        <f>EQUAT!I21</f>
        <v>1</v>
      </c>
      <c r="P51" s="114">
        <f>ST4C!B48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ST4C!AL29</f>
        <v>4</v>
      </c>
      <c r="C52" s="29">
        <f>ST4C!AM29</f>
        <v>0</v>
      </c>
      <c r="D52" s="114">
        <f>ST4C!AN29</f>
        <v>0</v>
      </c>
      <c r="N52" s="229" t="str">
        <f>EQUAT!H22</f>
        <v>3ai</v>
      </c>
      <c r="O52" s="236">
        <f>EQUAT!I22</f>
        <v>1</v>
      </c>
      <c r="P52" s="114">
        <f>ST4C!B49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ST4C!AL30</f>
        <v>2</v>
      </c>
      <c r="C53" s="29">
        <f>ST4C!AM30</f>
        <v>0</v>
      </c>
      <c r="D53" s="114">
        <f>ST4C!AN30</f>
        <v>0</v>
      </c>
      <c r="N53" s="229" t="str">
        <f>EQUAT!H23</f>
        <v>3aii</v>
      </c>
      <c r="O53" s="236">
        <f>EQUAT!I23</f>
        <v>2</v>
      </c>
      <c r="P53" s="114">
        <f>ST4C!B50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ST4C!AL31</f>
        <v>6</v>
      </c>
      <c r="C54" s="29">
        <f>ST4C!AM31</f>
        <v>0</v>
      </c>
      <c r="D54" s="114">
        <f>ST4C!AN31</f>
        <v>0</v>
      </c>
      <c r="N54" s="229" t="str">
        <f>EQUAT!H24</f>
        <v>3bi</v>
      </c>
      <c r="O54" s="236">
        <f>EQUAT!I24</f>
        <v>3</v>
      </c>
      <c r="P54" s="114">
        <f>ST4C!B51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ST4C!AL32</f>
        <v>3</v>
      </c>
      <c r="C55" s="29">
        <f>ST4C!AM32</f>
        <v>0</v>
      </c>
      <c r="D55" s="114">
        <f>ST4C!AN32</f>
        <v>0</v>
      </c>
      <c r="N55" s="229" t="str">
        <f>EQUAT!H25</f>
        <v>3bii</v>
      </c>
      <c r="O55" s="236">
        <f>EQUAT!I25</f>
        <v>1</v>
      </c>
      <c r="P55" s="114">
        <f>ST4C!B52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ST4C!AL33</f>
        <v>10</v>
      </c>
      <c r="C56" s="29">
        <f>ST4C!AM33</f>
        <v>0</v>
      </c>
      <c r="D56" s="114">
        <f>ST4C!AN33</f>
        <v>0</v>
      </c>
      <c r="N56" s="229" t="str">
        <f>EQUAT!H26</f>
        <v>3c</v>
      </c>
      <c r="O56" s="236">
        <f>EQUAT!I26</f>
        <v>2</v>
      </c>
      <c r="P56" s="114">
        <f>ST4C!B53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ST4C!B54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ST4C!B55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ST4C!B56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ST4C!B57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ST4C!B58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ST4C!B59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ST4C!B60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ST4C!B61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ST4C!B62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ST4C!B63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ST4C!B64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ST4C!B65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ST4C!B66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ST4C!B67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ST4C!B68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ST4C!B69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ST4C!B70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ST4C!B71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ST4C!B72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ST4C!B73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ST4C!B74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ST4C!B75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ST4C!B76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ST4C!B77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ST4C!B78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ST4C!B79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ST4C!B80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ST4C!B81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ST4C!B82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ST4C!B83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ST4C!B84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ST4C!B85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ST4C!B86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ST4C!B87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Results'!H6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112</v>
      </c>
      <c r="I5" s="194">
        <f>ST6C!AL39</f>
        <v>0</v>
      </c>
      <c r="J5" s="194">
        <f>ST6C!AM39</f>
        <v>0</v>
      </c>
      <c r="N5" s="219" t="str">
        <f>EQUAT!A8</f>
        <v>2</v>
      </c>
      <c r="O5" s="234" t="str">
        <f>EQUAT!B8</f>
        <v>A</v>
      </c>
      <c r="P5" s="217">
        <f>'Class Results'!H7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Results'!H8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Results'!H9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Results'!H10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ST6C!AL3</f>
        <v>73</v>
      </c>
      <c r="C9" s="114">
        <f>ST6C!AM3</f>
        <v>0</v>
      </c>
      <c r="D9" s="114">
        <f>ST6C!AN3</f>
        <v>0</v>
      </c>
      <c r="N9" s="219" t="str">
        <f>EQUAT!A12</f>
        <v>6</v>
      </c>
      <c r="O9" s="234" t="str">
        <f>EQUAT!B12</f>
        <v>A</v>
      </c>
      <c r="P9" s="217">
        <f>'Class Results'!H11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ST6C!AL4</f>
        <v>75</v>
      </c>
      <c r="C10" s="114">
        <f>ST6C!AM4</f>
        <v>0</v>
      </c>
      <c r="D10" s="114">
        <f>ST6C!AN4</f>
        <v>0</v>
      </c>
      <c r="N10" s="219" t="str">
        <f>EQUAT!A13</f>
        <v>7</v>
      </c>
      <c r="O10" s="234" t="str">
        <f>EQUAT!B13</f>
        <v>C</v>
      </c>
      <c r="P10" s="217">
        <f>'Class Results'!H12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Results'!H13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Results'!H14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Results'!H15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Results'!H16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ST6C!AL5</f>
        <v>8</v>
      </c>
      <c r="C15" s="29">
        <f>ST6C!AM5</f>
        <v>0</v>
      </c>
      <c r="D15" s="114">
        <f>ST6C!AN5</f>
        <v>0</v>
      </c>
      <c r="N15" s="219" t="str">
        <f>EQUAT!A18</f>
        <v>12</v>
      </c>
      <c r="O15" s="234" t="str">
        <f>EQUAT!B18</f>
        <v>B</v>
      </c>
      <c r="P15" s="217">
        <f>'Class Results'!H17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ST6C!AL6</f>
        <v>1</v>
      </c>
      <c r="C16" s="29">
        <f>ST6C!AM6</f>
        <v>0</v>
      </c>
      <c r="D16" s="114">
        <f>ST6C!AN6</f>
        <v>0</v>
      </c>
      <c r="N16" s="219" t="str">
        <f>EQUAT!A19</f>
        <v>13</v>
      </c>
      <c r="O16" s="234" t="str">
        <f>EQUAT!B19</f>
        <v>A</v>
      </c>
      <c r="P16" s="217">
        <f>'Class Results'!H18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ST6C!AL7</f>
        <v>29</v>
      </c>
      <c r="C17" s="29">
        <f>ST6C!AM7</f>
        <v>0</v>
      </c>
      <c r="D17" s="114">
        <f>ST6C!AN7</f>
        <v>0</v>
      </c>
      <c r="N17" s="219" t="str">
        <f>EQUAT!A20</f>
        <v>14</v>
      </c>
      <c r="O17" s="234" t="str">
        <f>EQUAT!B20</f>
        <v>B</v>
      </c>
      <c r="P17" s="217">
        <f>'Class Results'!H19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ST6C!AL8</f>
        <v>10</v>
      </c>
      <c r="C18" s="29">
        <f>ST6C!AM8</f>
        <v>0</v>
      </c>
      <c r="D18" s="114">
        <f>ST6C!AN8</f>
        <v>0</v>
      </c>
      <c r="N18" s="219" t="str">
        <f>EQUAT!A21</f>
        <v>15</v>
      </c>
      <c r="O18" s="234" t="str">
        <f>EQUAT!B21</f>
        <v>D</v>
      </c>
      <c r="P18" s="217">
        <f>'Class Results'!H20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ST6C!AL9</f>
        <v>8</v>
      </c>
      <c r="C19" s="29">
        <f>ST6C!AM9</f>
        <v>0</v>
      </c>
      <c r="D19" s="114">
        <f>ST6C!AN9</f>
        <v>0</v>
      </c>
      <c r="N19" s="219" t="str">
        <f>EQUAT!A22</f>
        <v>16</v>
      </c>
      <c r="O19" s="234" t="str">
        <f>EQUAT!B22</f>
        <v>A</v>
      </c>
      <c r="P19" s="217">
        <f>'Class Results'!H21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ST6C!AL10</f>
        <v>16</v>
      </c>
      <c r="C20" s="29">
        <f>ST6C!AM10</f>
        <v>0</v>
      </c>
      <c r="D20" s="114">
        <f>ST6C!AN10</f>
        <v>0</v>
      </c>
      <c r="N20" s="219" t="str">
        <f>EQUAT!A23</f>
        <v>17</v>
      </c>
      <c r="O20" s="234" t="str">
        <f>EQUAT!B23</f>
        <v>D</v>
      </c>
      <c r="P20" s="217">
        <f>'Class Results'!H22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9" t="str">
        <f>EQUAT!A24</f>
        <v>18</v>
      </c>
      <c r="O21" s="234" t="str">
        <f>EQUAT!B24</f>
        <v>B</v>
      </c>
      <c r="P21" s="217">
        <f>'Class Results'!H23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ST6C!AL12</f>
        <v>33</v>
      </c>
      <c r="C22" s="29">
        <f>ST6C!AM12</f>
        <v>0</v>
      </c>
      <c r="D22" s="114">
        <f>ST6C!AN12</f>
        <v>0</v>
      </c>
      <c r="N22" s="219" t="str">
        <f>EQUAT!A25</f>
        <v>19</v>
      </c>
      <c r="O22" s="234" t="str">
        <f>EQUAT!B25</f>
        <v>C</v>
      </c>
      <c r="P22" s="217">
        <f>'Class Results'!H24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ST6C!AL13</f>
        <v>7</v>
      </c>
      <c r="C23" s="29">
        <f>ST6C!AM13</f>
        <v>0</v>
      </c>
      <c r="D23" s="114">
        <f>ST6C!AN13</f>
        <v>0</v>
      </c>
      <c r="N23" s="219" t="str">
        <f>EQUAT!A26</f>
        <v>20</v>
      </c>
      <c r="O23" s="234" t="str">
        <f>EQUAT!B26</f>
        <v>D</v>
      </c>
      <c r="P23" s="217">
        <f>'Class Results'!H25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ST6C!AL14</f>
        <v>5</v>
      </c>
      <c r="C24" s="29">
        <f>ST6C!AM14</f>
        <v>0</v>
      </c>
      <c r="D24" s="114">
        <f>ST6C!AN14</f>
        <v>0</v>
      </c>
      <c r="N24" s="219" t="str">
        <f>EQUAT!A27</f>
        <v>21</v>
      </c>
      <c r="O24" s="234" t="str">
        <f>EQUAT!B27</f>
        <v>A</v>
      </c>
      <c r="P24" s="217">
        <f>'Class Results'!H26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ST6C!AL15</f>
        <v>8</v>
      </c>
      <c r="C25" s="29">
        <f>ST6C!AM15</f>
        <v>0</v>
      </c>
      <c r="D25" s="114">
        <f>ST6C!AN15</f>
        <v>0</v>
      </c>
      <c r="N25" s="219" t="str">
        <f>EQUAT!A28</f>
        <v>22</v>
      </c>
      <c r="O25" s="234" t="str">
        <f>EQUAT!B28</f>
        <v>D</v>
      </c>
      <c r="P25" s="217">
        <f>'Class Results'!H27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ST6C!AL16</f>
        <v>10</v>
      </c>
      <c r="C26" s="29">
        <f>ST6C!AM16</f>
        <v>0</v>
      </c>
      <c r="D26" s="114">
        <f>ST6C!AN16</f>
        <v>0</v>
      </c>
      <c r="N26" s="219" t="str">
        <f>EQUAT!A29</f>
        <v>23</v>
      </c>
      <c r="O26" s="234" t="str">
        <f>EQUAT!B29</f>
        <v>B</v>
      </c>
      <c r="P26" s="217">
        <f>'Class Results'!H28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ST6C!AL17</f>
        <v>11</v>
      </c>
      <c r="C27" s="29">
        <f>ST6C!AM17</f>
        <v>0</v>
      </c>
      <c r="D27" s="114">
        <f>ST6C!AN17</f>
        <v>0</v>
      </c>
      <c r="N27" s="219" t="str">
        <f>EQUAT!A30</f>
        <v>24</v>
      </c>
      <c r="O27" s="234" t="str">
        <f>EQUAT!B30</f>
        <v>D</v>
      </c>
      <c r="P27" s="217">
        <f>'Class Results'!H29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ST6C!AL18</f>
        <v>1</v>
      </c>
      <c r="C28" s="29">
        <f>ST6C!AM18</f>
        <v>0</v>
      </c>
      <c r="D28" s="114">
        <f>ST6C!AN18</f>
        <v>0</v>
      </c>
      <c r="N28" s="219" t="str">
        <f>EQUAT!A31</f>
        <v>25</v>
      </c>
      <c r="O28" s="234" t="str">
        <f>EQUAT!B31</f>
        <v>B</v>
      </c>
      <c r="P28" s="217">
        <f>'Class Results'!H30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Results'!H31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Results'!H32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Results'!H33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Results'!H34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Results'!H35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ST6C!B34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ST6C!B35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ST6C!B36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ST6C!AL20</f>
        <v>32</v>
      </c>
      <c r="C40" s="114">
        <f>ST6C!AM20</f>
        <v>0</v>
      </c>
      <c r="D40" s="114">
        <f>ST6C!AN20</f>
        <v>0</v>
      </c>
      <c r="N40" s="229" t="str">
        <f>EQUAT!H10</f>
        <v>1d</v>
      </c>
      <c r="O40" s="236">
        <f>EQUAT!I10</f>
        <v>2</v>
      </c>
      <c r="P40" s="114">
        <f>ST6C!B37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ST6C!AL21</f>
        <v>58</v>
      </c>
      <c r="C41" s="114">
        <f>ST6C!AM21</f>
        <v>0</v>
      </c>
      <c r="D41" s="114">
        <f>ST6C!AN21</f>
        <v>0</v>
      </c>
      <c r="N41" s="229" t="str">
        <f>EQUAT!H11</f>
        <v>1e</v>
      </c>
      <c r="O41" s="236">
        <f>EQUAT!I11</f>
        <v>3</v>
      </c>
      <c r="P41" s="114">
        <f>ST6C!B38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ST6C!B39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ST6C!B40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ST6C!B41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ST6C!AL22</f>
        <v>5</v>
      </c>
      <c r="C45" s="29">
        <f>ST6C!AM22</f>
        <v>0</v>
      </c>
      <c r="D45" s="114">
        <f>ST6C!AN22</f>
        <v>0</v>
      </c>
      <c r="N45" s="229" t="str">
        <f>EQUAT!H15</f>
        <v>2b</v>
      </c>
      <c r="O45" s="236">
        <f>EQUAT!I15</f>
        <v>2</v>
      </c>
      <c r="P45" s="114">
        <f>ST6C!B42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ST6C!AL23</f>
        <v>12</v>
      </c>
      <c r="C46" s="29">
        <f>ST6C!AM23</f>
        <v>0</v>
      </c>
      <c r="D46" s="114">
        <f>ST6C!AN23</f>
        <v>0</v>
      </c>
      <c r="N46" s="229" t="str">
        <f>EQUAT!H16</f>
        <v>2c</v>
      </c>
      <c r="O46" s="236">
        <f>EQUAT!I16</f>
        <v>1</v>
      </c>
      <c r="P46" s="114">
        <f>ST6C!B43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ST6C!AL24</f>
        <v>15</v>
      </c>
      <c r="C47" s="29">
        <f>ST6C!AM24</f>
        <v>0</v>
      </c>
      <c r="D47" s="114">
        <f>ST6C!AN24</f>
        <v>0</v>
      </c>
      <c r="N47" s="229" t="str">
        <f>EQUAT!H17</f>
        <v>2di</v>
      </c>
      <c r="O47" s="236">
        <f>EQUAT!I17</f>
        <v>1</v>
      </c>
      <c r="P47" s="114">
        <f>ST6C!B44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ST6C!AL25</f>
        <v>0</v>
      </c>
      <c r="C48" s="29">
        <f>ST6C!AM25</f>
        <v>0</v>
      </c>
      <c r="D48" s="114">
        <f>ST6C!AN25</f>
        <v>-2</v>
      </c>
      <c r="N48" s="229" t="str">
        <f>EQUAT!H18</f>
        <v>2dii</v>
      </c>
      <c r="O48" s="236">
        <f>EQUAT!I18</f>
        <v>1</v>
      </c>
      <c r="P48" s="114">
        <f>ST6C!B45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ST6C!AL26</f>
        <v>8</v>
      </c>
      <c r="C49" s="29">
        <f>ST6C!AM26</f>
        <v>0</v>
      </c>
      <c r="D49" s="114">
        <f>ST6C!AN26</f>
        <v>0</v>
      </c>
      <c r="N49" s="229" t="str">
        <f>EQUAT!H19</f>
        <v>2ei</v>
      </c>
      <c r="O49" s="236">
        <f>EQUAT!I19</f>
        <v>5</v>
      </c>
      <c r="P49" s="114">
        <f>ST6C!B46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ST6C!AL27</f>
        <v>18</v>
      </c>
      <c r="C50" s="29">
        <f>ST6C!AM27</f>
        <v>0</v>
      </c>
      <c r="D50" s="114">
        <f>ST6C!AN27</f>
        <v>0</v>
      </c>
      <c r="N50" s="229" t="str">
        <f>EQUAT!H20</f>
        <v>2eii</v>
      </c>
      <c r="O50" s="236">
        <f>EQUAT!I20</f>
        <v>2</v>
      </c>
      <c r="P50" s="114">
        <f>ST6C!B47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ST6C!AL28</f>
        <v>17</v>
      </c>
      <c r="C51" s="29">
        <f>ST6C!AM28</f>
        <v>0</v>
      </c>
      <c r="D51" s="114">
        <f>ST6C!AN28</f>
        <v>0</v>
      </c>
      <c r="N51" s="229" t="str">
        <f>EQUAT!H21</f>
        <v>2eiii</v>
      </c>
      <c r="O51" s="236">
        <f>EQUAT!I21</f>
        <v>1</v>
      </c>
      <c r="P51" s="114">
        <f>ST6C!B48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ST6C!AL29</f>
        <v>4</v>
      </c>
      <c r="C52" s="29">
        <f>ST6C!AM29</f>
        <v>0</v>
      </c>
      <c r="D52" s="114">
        <f>ST6C!AN29</f>
        <v>0</v>
      </c>
      <c r="N52" s="229" t="str">
        <f>EQUAT!H22</f>
        <v>3ai</v>
      </c>
      <c r="O52" s="236">
        <f>EQUAT!I22</f>
        <v>1</v>
      </c>
      <c r="P52" s="114">
        <f>ST6C!B49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ST6C!AL30</f>
        <v>2</v>
      </c>
      <c r="C53" s="29">
        <f>ST6C!AM30</f>
        <v>0</v>
      </c>
      <c r="D53" s="114">
        <f>ST6C!AN30</f>
        <v>0</v>
      </c>
      <c r="N53" s="229" t="str">
        <f>EQUAT!H23</f>
        <v>3aii</v>
      </c>
      <c r="O53" s="236">
        <f>EQUAT!I23</f>
        <v>2</v>
      </c>
      <c r="P53" s="114">
        <f>ST6C!B50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ST6C!AL31</f>
        <v>6</v>
      </c>
      <c r="C54" s="29">
        <f>ST6C!AM31</f>
        <v>0</v>
      </c>
      <c r="D54" s="114">
        <f>ST6C!AN31</f>
        <v>0</v>
      </c>
      <c r="N54" s="229" t="str">
        <f>EQUAT!H24</f>
        <v>3bi</v>
      </c>
      <c r="O54" s="236">
        <f>EQUAT!I24</f>
        <v>3</v>
      </c>
      <c r="P54" s="114">
        <f>ST6C!B51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ST6C!AL32</f>
        <v>3</v>
      </c>
      <c r="C55" s="29">
        <f>ST6C!AM32</f>
        <v>0</v>
      </c>
      <c r="D55" s="114">
        <f>ST6C!AN32</f>
        <v>0</v>
      </c>
      <c r="N55" s="229" t="str">
        <f>EQUAT!H25</f>
        <v>3bii</v>
      </c>
      <c r="O55" s="236">
        <f>EQUAT!I25</f>
        <v>1</v>
      </c>
      <c r="P55" s="114">
        <f>ST6C!B52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ST6C!AL33</f>
        <v>10</v>
      </c>
      <c r="C56" s="29">
        <f>ST6C!AM33</f>
        <v>0</v>
      </c>
      <c r="D56" s="114">
        <f>ST6C!AN33</f>
        <v>0</v>
      </c>
      <c r="N56" s="229" t="str">
        <f>EQUAT!H26</f>
        <v>3c</v>
      </c>
      <c r="O56" s="236">
        <f>EQUAT!I26</f>
        <v>2</v>
      </c>
      <c r="P56" s="114">
        <f>ST6C!B53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ST6C!B54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ST6C!B55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ST6C!B56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ST6C!B57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ST6C!B58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ST6C!B59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ST6C!B60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ST6C!B61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ST6C!B62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ST6C!B63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ST6C!B64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ST6C!B65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ST6C!B66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ST6C!B67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ST6C!B68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ST6C!B69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ST6C!B70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ST6C!B71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ST6C!B72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ST6C!B73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ST6C!B74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ST6C!B75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ST6C!B76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ST6C!B77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ST6C!B78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ST6C!B79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ST6C!B80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ST6C!B81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ST6C!B82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ST6C!B83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ST6C!B84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ST6C!B85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ST6C!B86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ST6C!B87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Results'!I6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112</v>
      </c>
      <c r="I5" s="194">
        <f>ST7C!AL39</f>
        <v>0</v>
      </c>
      <c r="J5" s="194">
        <f>ST7C!AM39</f>
        <v>0</v>
      </c>
      <c r="N5" s="219" t="str">
        <f>EQUAT!A8</f>
        <v>2</v>
      </c>
      <c r="O5" s="234" t="str">
        <f>EQUAT!B8</f>
        <v>A</v>
      </c>
      <c r="P5" s="217">
        <f>'Class Results'!I7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Results'!I8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Results'!I9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Results'!I10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ST7C!AL3</f>
        <v>73</v>
      </c>
      <c r="C9" s="114">
        <f>ST7C!AM3</f>
        <v>0</v>
      </c>
      <c r="D9" s="114">
        <f>ST7C!AN3</f>
        <v>0</v>
      </c>
      <c r="N9" s="219" t="str">
        <f>EQUAT!A12</f>
        <v>6</v>
      </c>
      <c r="O9" s="234" t="str">
        <f>EQUAT!B12</f>
        <v>A</v>
      </c>
      <c r="P9" s="217">
        <f>'Class Results'!I11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ST7C!AL4</f>
        <v>75</v>
      </c>
      <c r="C10" s="114">
        <f>ST7C!AM4</f>
        <v>0</v>
      </c>
      <c r="D10" s="114">
        <f>ST7C!AN4</f>
        <v>0</v>
      </c>
      <c r="N10" s="219" t="str">
        <f>EQUAT!A13</f>
        <v>7</v>
      </c>
      <c r="O10" s="234" t="str">
        <f>EQUAT!B13</f>
        <v>C</v>
      </c>
      <c r="P10" s="217">
        <f>'Class Results'!I12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Results'!I13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Results'!I14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Results'!I15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Results'!I16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ST7C!AL5</f>
        <v>8</v>
      </c>
      <c r="C15" s="29">
        <f>ST7C!AM5</f>
        <v>0</v>
      </c>
      <c r="D15" s="114">
        <f>ST7C!AN5</f>
        <v>0</v>
      </c>
      <c r="N15" s="219" t="str">
        <f>EQUAT!A18</f>
        <v>12</v>
      </c>
      <c r="O15" s="234" t="str">
        <f>EQUAT!B18</f>
        <v>B</v>
      </c>
      <c r="P15" s="217">
        <f>'Class Results'!I17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ST7C!AL6</f>
        <v>1</v>
      </c>
      <c r="C16" s="29">
        <f>ST7C!AM6</f>
        <v>0</v>
      </c>
      <c r="D16" s="114">
        <f>ST7C!AN6</f>
        <v>0</v>
      </c>
      <c r="N16" s="219" t="str">
        <f>EQUAT!A19</f>
        <v>13</v>
      </c>
      <c r="O16" s="234" t="str">
        <f>EQUAT!B19</f>
        <v>A</v>
      </c>
      <c r="P16" s="217">
        <f>'Class Results'!I18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ST7C!AL7</f>
        <v>29</v>
      </c>
      <c r="C17" s="29">
        <f>ST7C!AM7</f>
        <v>0</v>
      </c>
      <c r="D17" s="114">
        <f>ST7C!AN7</f>
        <v>0</v>
      </c>
      <c r="N17" s="219" t="str">
        <f>EQUAT!A20</f>
        <v>14</v>
      </c>
      <c r="O17" s="234" t="str">
        <f>EQUAT!B20</f>
        <v>B</v>
      </c>
      <c r="P17" s="217">
        <f>'Class Results'!I19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ST7C!AL8</f>
        <v>10</v>
      </c>
      <c r="C18" s="29">
        <f>ST7C!AM8</f>
        <v>0</v>
      </c>
      <c r="D18" s="114">
        <f>ST7C!AN8</f>
        <v>0</v>
      </c>
      <c r="N18" s="219" t="str">
        <f>EQUAT!A21</f>
        <v>15</v>
      </c>
      <c r="O18" s="234" t="str">
        <f>EQUAT!B21</f>
        <v>D</v>
      </c>
      <c r="P18" s="217">
        <f>'Class Results'!I20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ST7C!AL9</f>
        <v>8</v>
      </c>
      <c r="C19" s="29">
        <f>ST7C!AM9</f>
        <v>0</v>
      </c>
      <c r="D19" s="114">
        <f>ST7C!AN9</f>
        <v>0</v>
      </c>
      <c r="N19" s="219" t="str">
        <f>EQUAT!A22</f>
        <v>16</v>
      </c>
      <c r="O19" s="234" t="str">
        <f>EQUAT!B22</f>
        <v>A</v>
      </c>
      <c r="P19" s="217">
        <f>'Class Results'!I21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ST7C!AL10</f>
        <v>16</v>
      </c>
      <c r="C20" s="29">
        <f>ST7C!AM10</f>
        <v>0</v>
      </c>
      <c r="D20" s="114">
        <f>ST7C!AN10</f>
        <v>0</v>
      </c>
      <c r="N20" s="219" t="str">
        <f>EQUAT!A23</f>
        <v>17</v>
      </c>
      <c r="O20" s="234" t="str">
        <f>EQUAT!B23</f>
        <v>D</v>
      </c>
      <c r="P20" s="217">
        <f>'Class Results'!I22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9" t="str">
        <f>EQUAT!A24</f>
        <v>18</v>
      </c>
      <c r="O21" s="234" t="str">
        <f>EQUAT!B24</f>
        <v>B</v>
      </c>
      <c r="P21" s="217">
        <f>'Class Results'!I23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ST7C!AL12</f>
        <v>33</v>
      </c>
      <c r="C22" s="29">
        <f>ST7C!AM12</f>
        <v>0</v>
      </c>
      <c r="D22" s="114">
        <f>ST7C!AN12</f>
        <v>0</v>
      </c>
      <c r="N22" s="219" t="str">
        <f>EQUAT!A25</f>
        <v>19</v>
      </c>
      <c r="O22" s="234" t="str">
        <f>EQUAT!B25</f>
        <v>C</v>
      </c>
      <c r="P22" s="217">
        <f>'Class Results'!I24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ST7C!AL13</f>
        <v>7</v>
      </c>
      <c r="C23" s="29">
        <f>ST7C!AM13</f>
        <v>0</v>
      </c>
      <c r="D23" s="114">
        <f>ST7C!AN13</f>
        <v>0</v>
      </c>
      <c r="N23" s="219" t="str">
        <f>EQUAT!A26</f>
        <v>20</v>
      </c>
      <c r="O23" s="234" t="str">
        <f>EQUAT!B26</f>
        <v>D</v>
      </c>
      <c r="P23" s="217">
        <f>'Class Results'!I25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ST7C!AL14</f>
        <v>5</v>
      </c>
      <c r="C24" s="29">
        <f>ST7C!AM14</f>
        <v>0</v>
      </c>
      <c r="D24" s="114">
        <f>ST7C!AN14</f>
        <v>0</v>
      </c>
      <c r="N24" s="219" t="str">
        <f>EQUAT!A27</f>
        <v>21</v>
      </c>
      <c r="O24" s="234" t="str">
        <f>EQUAT!B27</f>
        <v>A</v>
      </c>
      <c r="P24" s="217">
        <f>'Class Results'!I26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ST7C!AL15</f>
        <v>8</v>
      </c>
      <c r="C25" s="29">
        <f>ST7C!AM15</f>
        <v>0</v>
      </c>
      <c r="D25" s="114">
        <f>ST7C!AN15</f>
        <v>0</v>
      </c>
      <c r="N25" s="219" t="str">
        <f>EQUAT!A28</f>
        <v>22</v>
      </c>
      <c r="O25" s="234" t="str">
        <f>EQUAT!B28</f>
        <v>D</v>
      </c>
      <c r="P25" s="217">
        <f>'Class Results'!I27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ST7C!AL16</f>
        <v>10</v>
      </c>
      <c r="C26" s="29">
        <f>ST7C!AM16</f>
        <v>0</v>
      </c>
      <c r="D26" s="114">
        <f>ST7C!AN16</f>
        <v>0</v>
      </c>
      <c r="N26" s="219" t="str">
        <f>EQUAT!A29</f>
        <v>23</v>
      </c>
      <c r="O26" s="234" t="str">
        <f>EQUAT!B29</f>
        <v>B</v>
      </c>
      <c r="P26" s="217">
        <f>'Class Results'!I28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ST7C!AL17</f>
        <v>11</v>
      </c>
      <c r="C27" s="29">
        <f>ST7C!AM17</f>
        <v>0</v>
      </c>
      <c r="D27" s="114">
        <f>ST7C!AN17</f>
        <v>0</v>
      </c>
      <c r="N27" s="219" t="str">
        <f>EQUAT!A30</f>
        <v>24</v>
      </c>
      <c r="O27" s="234" t="str">
        <f>EQUAT!B30</f>
        <v>D</v>
      </c>
      <c r="P27" s="217">
        <f>'Class Results'!I29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ST7C!AL18</f>
        <v>1</v>
      </c>
      <c r="C28" s="29">
        <f>ST7C!AM18</f>
        <v>0</v>
      </c>
      <c r="D28" s="114">
        <f>ST7C!AN18</f>
        <v>0</v>
      </c>
      <c r="N28" s="219" t="str">
        <f>EQUAT!A31</f>
        <v>25</v>
      </c>
      <c r="O28" s="234" t="str">
        <f>EQUAT!B31</f>
        <v>B</v>
      </c>
      <c r="P28" s="217">
        <f>'Class Results'!I30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Results'!I31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Results'!I32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Results'!I33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Results'!I34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Results'!I35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ST7C!B34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ST7C!B35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ST7C!B36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ST7C!AL20</f>
        <v>32</v>
      </c>
      <c r="C40" s="114">
        <f>ST7C!AM20</f>
        <v>0</v>
      </c>
      <c r="D40" s="114">
        <f>ST7C!AN20</f>
        <v>0</v>
      </c>
      <c r="N40" s="229" t="str">
        <f>EQUAT!H10</f>
        <v>1d</v>
      </c>
      <c r="O40" s="236">
        <f>EQUAT!I10</f>
        <v>2</v>
      </c>
      <c r="P40" s="114">
        <f>ST7C!B37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ST7C!AL21</f>
        <v>58</v>
      </c>
      <c r="C41" s="114">
        <f>ST7C!AM21</f>
        <v>0</v>
      </c>
      <c r="D41" s="114">
        <f>ST7C!AN21</f>
        <v>0</v>
      </c>
      <c r="N41" s="229" t="str">
        <f>EQUAT!H11</f>
        <v>1e</v>
      </c>
      <c r="O41" s="236">
        <f>EQUAT!I11</f>
        <v>3</v>
      </c>
      <c r="P41" s="114">
        <f>ST7C!B38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ST7C!B39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ST7C!B40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ST7C!B41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ST7C!AL22</f>
        <v>5</v>
      </c>
      <c r="C45" s="29">
        <f>ST7C!AM22</f>
        <v>0</v>
      </c>
      <c r="D45" s="114">
        <f>ST7C!AN22</f>
        <v>0</v>
      </c>
      <c r="N45" s="229" t="str">
        <f>EQUAT!H15</f>
        <v>2b</v>
      </c>
      <c r="O45" s="236">
        <f>EQUAT!I15</f>
        <v>2</v>
      </c>
      <c r="P45" s="114">
        <f>ST7C!B42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ST7C!AL23</f>
        <v>12</v>
      </c>
      <c r="C46" s="29">
        <f>ST7C!AM23</f>
        <v>0</v>
      </c>
      <c r="D46" s="114">
        <f>ST7C!AN23</f>
        <v>0</v>
      </c>
      <c r="N46" s="229" t="str">
        <f>EQUAT!H16</f>
        <v>2c</v>
      </c>
      <c r="O46" s="236">
        <f>EQUAT!I16</f>
        <v>1</v>
      </c>
      <c r="P46" s="114">
        <f>ST7C!B43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ST7C!AL24</f>
        <v>15</v>
      </c>
      <c r="C47" s="29">
        <f>ST7C!AM24</f>
        <v>0</v>
      </c>
      <c r="D47" s="114">
        <f>ST7C!AN24</f>
        <v>0</v>
      </c>
      <c r="N47" s="229" t="str">
        <f>EQUAT!H17</f>
        <v>2di</v>
      </c>
      <c r="O47" s="236">
        <f>EQUAT!I17</f>
        <v>1</v>
      </c>
      <c r="P47" s="114">
        <f>ST7C!B44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ST7C!AL25</f>
        <v>0</v>
      </c>
      <c r="C48" s="29">
        <f>ST7C!AM25</f>
        <v>0</v>
      </c>
      <c r="D48" s="114">
        <f>ST7C!AN25</f>
        <v>-2</v>
      </c>
      <c r="N48" s="229" t="str">
        <f>EQUAT!H18</f>
        <v>2dii</v>
      </c>
      <c r="O48" s="236">
        <f>EQUAT!I18</f>
        <v>1</v>
      </c>
      <c r="P48" s="114">
        <f>ST7C!B45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ST7C!AL26</f>
        <v>8</v>
      </c>
      <c r="C49" s="29">
        <f>ST7C!AM26</f>
        <v>0</v>
      </c>
      <c r="D49" s="114">
        <f>ST7C!AN26</f>
        <v>0</v>
      </c>
      <c r="N49" s="229" t="str">
        <f>EQUAT!H19</f>
        <v>2ei</v>
      </c>
      <c r="O49" s="236">
        <f>EQUAT!I19</f>
        <v>5</v>
      </c>
      <c r="P49" s="114">
        <f>ST7C!B46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ST7C!AL27</f>
        <v>18</v>
      </c>
      <c r="C50" s="29">
        <f>ST7C!AM27</f>
        <v>0</v>
      </c>
      <c r="D50" s="114">
        <f>ST7C!AN27</f>
        <v>0</v>
      </c>
      <c r="N50" s="229" t="str">
        <f>EQUAT!H20</f>
        <v>2eii</v>
      </c>
      <c r="O50" s="236">
        <f>EQUAT!I20</f>
        <v>2</v>
      </c>
      <c r="P50" s="114">
        <f>ST7C!B47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ST7C!AL28</f>
        <v>17</v>
      </c>
      <c r="C51" s="29">
        <f>ST7C!AM28</f>
        <v>0</v>
      </c>
      <c r="D51" s="114">
        <f>ST7C!AN28</f>
        <v>0</v>
      </c>
      <c r="N51" s="229" t="str">
        <f>EQUAT!H21</f>
        <v>2eiii</v>
      </c>
      <c r="O51" s="236">
        <f>EQUAT!I21</f>
        <v>1</v>
      </c>
      <c r="P51" s="114">
        <f>ST7C!B48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ST7C!AL29</f>
        <v>4</v>
      </c>
      <c r="C52" s="29">
        <f>ST7C!AM29</f>
        <v>0</v>
      </c>
      <c r="D52" s="114">
        <f>ST7C!AN29</f>
        <v>0</v>
      </c>
      <c r="N52" s="229" t="str">
        <f>EQUAT!H22</f>
        <v>3ai</v>
      </c>
      <c r="O52" s="236">
        <f>EQUAT!I22</f>
        <v>1</v>
      </c>
      <c r="P52" s="114">
        <f>ST7C!B49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ST7C!AL30</f>
        <v>2</v>
      </c>
      <c r="C53" s="29">
        <f>ST7C!AM30</f>
        <v>0</v>
      </c>
      <c r="D53" s="114">
        <f>ST7C!AN30</f>
        <v>0</v>
      </c>
      <c r="N53" s="229" t="str">
        <f>EQUAT!H23</f>
        <v>3aii</v>
      </c>
      <c r="O53" s="236">
        <f>EQUAT!I23</f>
        <v>2</v>
      </c>
      <c r="P53" s="114">
        <f>ST7C!B50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ST7C!AL31</f>
        <v>6</v>
      </c>
      <c r="C54" s="29">
        <f>ST7C!AM31</f>
        <v>0</v>
      </c>
      <c r="D54" s="114">
        <f>ST7C!AN31</f>
        <v>0</v>
      </c>
      <c r="N54" s="229" t="str">
        <f>EQUAT!H24</f>
        <v>3bi</v>
      </c>
      <c r="O54" s="236">
        <f>EQUAT!I24</f>
        <v>3</v>
      </c>
      <c r="P54" s="114">
        <f>ST7C!B51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ST7C!AL32</f>
        <v>3</v>
      </c>
      <c r="C55" s="29">
        <f>ST7C!AM32</f>
        <v>0</v>
      </c>
      <c r="D55" s="114">
        <f>ST7C!AN32</f>
        <v>0</v>
      </c>
      <c r="N55" s="229" t="str">
        <f>EQUAT!H25</f>
        <v>3bii</v>
      </c>
      <c r="O55" s="236">
        <f>EQUAT!I25</f>
        <v>1</v>
      </c>
      <c r="P55" s="114">
        <f>ST7C!B52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ST7C!AL33</f>
        <v>10</v>
      </c>
      <c r="C56" s="29">
        <f>ST7C!AM33</f>
        <v>0</v>
      </c>
      <c r="D56" s="114">
        <f>ST7C!AN33</f>
        <v>0</v>
      </c>
      <c r="N56" s="229" t="str">
        <f>EQUAT!H26</f>
        <v>3c</v>
      </c>
      <c r="O56" s="236">
        <f>EQUAT!I26</f>
        <v>2</v>
      </c>
      <c r="P56" s="114">
        <f>ST7C!B53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ST7C!B54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ST7C!B55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ST7C!B56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ST7C!B57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ST7C!B58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ST7C!B59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ST7C!B60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ST7C!B61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ST7C!B62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ST7C!B63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ST7C!B64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ST7C!B65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ST7C!B66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ST7C!B67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ST7C!B68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ST7C!B69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ST7C!B70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ST7C!B71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ST7C!B72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ST7C!B73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ST7C!B74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ST7C!B75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ST7C!B76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ST7C!B77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ST7C!B78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ST7C!B79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ST7C!B80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ST7C!B81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ST7C!B82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ST7C!B83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ST7C!B84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ST7C!B85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ST7C!B86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ST7C!B87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 t="str">
        <f>IF(EQUAT!J61=0," ",EQUAT!J61)</f>
        <v xml:space="preserve"> </v>
      </c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 t="e">
        <f>IF(EQUAT!#REF!=0," ",EQUAT!#REF!)</f>
        <v>#REF!</v>
      </c>
      <c r="S97" s="214" t="e">
        <f>IF(EQUAT!#REF!=0," ",EQUAT!#REF!)</f>
        <v>#REF!</v>
      </c>
      <c r="T97" s="214" t="e">
        <f>IF(EQUAT!#REF!=0," ",EQUAT!#REF!)</f>
        <v>#REF!</v>
      </c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Results'!G6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112</v>
      </c>
      <c r="I5" s="194">
        <f>ST5C!AL39</f>
        <v>0</v>
      </c>
      <c r="J5" s="194">
        <f>ST5C!AM39</f>
        <v>0</v>
      </c>
      <c r="N5" s="219" t="str">
        <f>EQUAT!A8</f>
        <v>2</v>
      </c>
      <c r="O5" s="234" t="str">
        <f>EQUAT!B8</f>
        <v>A</v>
      </c>
      <c r="P5" s="217">
        <f>'Class Results'!G7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Results'!G8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Results'!G9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Results'!G10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ST5C!AL3</f>
        <v>73</v>
      </c>
      <c r="C9" s="114">
        <f>ST5C!AM3</f>
        <v>0</v>
      </c>
      <c r="D9" s="114">
        <f>ST5C!AN3</f>
        <v>0</v>
      </c>
      <c r="N9" s="219" t="str">
        <f>EQUAT!A12</f>
        <v>6</v>
      </c>
      <c r="O9" s="234" t="str">
        <f>EQUAT!B12</f>
        <v>A</v>
      </c>
      <c r="P9" s="217">
        <f>'Class Results'!G11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ST5C!AL4</f>
        <v>75</v>
      </c>
      <c r="C10" s="114">
        <f>ST5C!AM4</f>
        <v>0</v>
      </c>
      <c r="D10" s="114">
        <f>ST5C!AN4</f>
        <v>0</v>
      </c>
      <c r="N10" s="219" t="str">
        <f>EQUAT!A13</f>
        <v>7</v>
      </c>
      <c r="O10" s="234" t="str">
        <f>EQUAT!B13</f>
        <v>C</v>
      </c>
      <c r="P10" s="217">
        <f>'Class Results'!G12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Results'!G13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Results'!G14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Results'!G15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Results'!G16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ST5C!AL5</f>
        <v>8</v>
      </c>
      <c r="C15" s="29">
        <f>ST5C!AM5</f>
        <v>0</v>
      </c>
      <c r="D15" s="114">
        <f>ST5C!AN5</f>
        <v>0</v>
      </c>
      <c r="N15" s="219" t="str">
        <f>EQUAT!A18</f>
        <v>12</v>
      </c>
      <c r="O15" s="234" t="str">
        <f>EQUAT!B18</f>
        <v>B</v>
      </c>
      <c r="P15" s="217">
        <f>'Class Results'!G17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ST5C!AL6</f>
        <v>1</v>
      </c>
      <c r="C16" s="29">
        <f>ST5C!AM6</f>
        <v>0</v>
      </c>
      <c r="D16" s="114">
        <f>ST5C!AN6</f>
        <v>0</v>
      </c>
      <c r="N16" s="219" t="str">
        <f>EQUAT!A19</f>
        <v>13</v>
      </c>
      <c r="O16" s="234" t="str">
        <f>EQUAT!B19</f>
        <v>A</v>
      </c>
      <c r="P16" s="217">
        <f>'Class Results'!G18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ST5C!AL7</f>
        <v>29</v>
      </c>
      <c r="C17" s="29">
        <f>ST5C!AM7</f>
        <v>0</v>
      </c>
      <c r="D17" s="114">
        <f>ST5C!AN7</f>
        <v>0</v>
      </c>
      <c r="N17" s="219" t="str">
        <f>EQUAT!A20</f>
        <v>14</v>
      </c>
      <c r="O17" s="234" t="str">
        <f>EQUAT!B20</f>
        <v>B</v>
      </c>
      <c r="P17" s="217">
        <f>'Class Results'!G19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ST5C!AL8</f>
        <v>10</v>
      </c>
      <c r="C18" s="29">
        <f>ST5C!AM8</f>
        <v>0</v>
      </c>
      <c r="D18" s="114">
        <f>ST5C!AN8</f>
        <v>0</v>
      </c>
      <c r="N18" s="219" t="str">
        <f>EQUAT!A21</f>
        <v>15</v>
      </c>
      <c r="O18" s="234" t="str">
        <f>EQUAT!B21</f>
        <v>D</v>
      </c>
      <c r="P18" s="217">
        <f>'Class Results'!G20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ST5C!AL9</f>
        <v>8</v>
      </c>
      <c r="C19" s="29">
        <f>ST5C!AM9</f>
        <v>0</v>
      </c>
      <c r="D19" s="114">
        <f>ST5C!AN9</f>
        <v>0</v>
      </c>
      <c r="N19" s="219" t="str">
        <f>EQUAT!A22</f>
        <v>16</v>
      </c>
      <c r="O19" s="234" t="str">
        <f>EQUAT!B22</f>
        <v>A</v>
      </c>
      <c r="P19" s="217">
        <f>'Class Results'!G21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ST5C!AL10</f>
        <v>16</v>
      </c>
      <c r="C20" s="29">
        <f>ST5C!AM10</f>
        <v>0</v>
      </c>
      <c r="D20" s="114">
        <f>ST5C!AN10</f>
        <v>0</v>
      </c>
      <c r="N20" s="219" t="str">
        <f>EQUAT!A23</f>
        <v>17</v>
      </c>
      <c r="O20" s="234" t="str">
        <f>EQUAT!B23</f>
        <v>D</v>
      </c>
      <c r="P20" s="217">
        <f>'Class Results'!G22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9" t="str">
        <f>EQUAT!A24</f>
        <v>18</v>
      </c>
      <c r="O21" s="234" t="str">
        <f>EQUAT!B24</f>
        <v>B</v>
      </c>
      <c r="P21" s="217">
        <f>'Class Results'!G23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ST5C!AL12</f>
        <v>33</v>
      </c>
      <c r="C22" s="29">
        <f>ST5C!AM12</f>
        <v>0</v>
      </c>
      <c r="D22" s="114">
        <f>ST5C!AN12</f>
        <v>0</v>
      </c>
      <c r="N22" s="219" t="str">
        <f>EQUAT!A25</f>
        <v>19</v>
      </c>
      <c r="O22" s="234" t="str">
        <f>EQUAT!B25</f>
        <v>C</v>
      </c>
      <c r="P22" s="217">
        <f>'Class Results'!G24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ST5C!AL13</f>
        <v>7</v>
      </c>
      <c r="C23" s="29">
        <f>ST5C!AM13</f>
        <v>0</v>
      </c>
      <c r="D23" s="114">
        <f>ST5C!AN13</f>
        <v>0</v>
      </c>
      <c r="N23" s="219" t="str">
        <f>EQUAT!A26</f>
        <v>20</v>
      </c>
      <c r="O23" s="234" t="str">
        <f>EQUAT!B26</f>
        <v>D</v>
      </c>
      <c r="P23" s="217">
        <f>'Class Results'!G25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ST5C!AL14</f>
        <v>5</v>
      </c>
      <c r="C24" s="29">
        <f>ST5C!AM14</f>
        <v>0</v>
      </c>
      <c r="D24" s="114">
        <f>ST5C!AN14</f>
        <v>0</v>
      </c>
      <c r="N24" s="219" t="str">
        <f>EQUAT!A27</f>
        <v>21</v>
      </c>
      <c r="O24" s="234" t="str">
        <f>EQUAT!B27</f>
        <v>A</v>
      </c>
      <c r="P24" s="217">
        <f>'Class Results'!G26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ST5C!AL15</f>
        <v>8</v>
      </c>
      <c r="C25" s="29">
        <f>ST5C!AM15</f>
        <v>0</v>
      </c>
      <c r="D25" s="114">
        <f>ST5C!AN15</f>
        <v>0</v>
      </c>
      <c r="N25" s="219" t="str">
        <f>EQUAT!A28</f>
        <v>22</v>
      </c>
      <c r="O25" s="234" t="str">
        <f>EQUAT!B28</f>
        <v>D</v>
      </c>
      <c r="P25" s="217">
        <f>'Class Results'!G27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ST5C!AL16</f>
        <v>10</v>
      </c>
      <c r="C26" s="29">
        <f>ST5C!AM16</f>
        <v>0</v>
      </c>
      <c r="D26" s="114">
        <f>ST5C!AN16</f>
        <v>0</v>
      </c>
      <c r="N26" s="219" t="str">
        <f>EQUAT!A29</f>
        <v>23</v>
      </c>
      <c r="O26" s="234" t="str">
        <f>EQUAT!B29</f>
        <v>B</v>
      </c>
      <c r="P26" s="217">
        <f>'Class Results'!G28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ST5C!AL17</f>
        <v>11</v>
      </c>
      <c r="C27" s="29">
        <f>ST5C!AM17</f>
        <v>0</v>
      </c>
      <c r="D27" s="114">
        <f>ST5C!AN17</f>
        <v>0</v>
      </c>
      <c r="N27" s="219" t="str">
        <f>EQUAT!A30</f>
        <v>24</v>
      </c>
      <c r="O27" s="234" t="str">
        <f>EQUAT!B30</f>
        <v>D</v>
      </c>
      <c r="P27" s="217">
        <f>'Class Results'!G29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ST5C!AL18</f>
        <v>1</v>
      </c>
      <c r="C28" s="29">
        <f>ST5C!AM18</f>
        <v>0</v>
      </c>
      <c r="D28" s="114">
        <f>ST5C!AN18</f>
        <v>0</v>
      </c>
      <c r="N28" s="219" t="str">
        <f>EQUAT!A31</f>
        <v>25</v>
      </c>
      <c r="O28" s="234" t="str">
        <f>EQUAT!B31</f>
        <v>B</v>
      </c>
      <c r="P28" s="217">
        <f>'Class Results'!G30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Results'!G31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Results'!G32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Results'!G33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Results'!G34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Results'!G35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ST5C!B34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ST5C!B35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ST5C!B36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ST5C!AL20</f>
        <v>32</v>
      </c>
      <c r="C40" s="114">
        <f>ST5C!AM20</f>
        <v>0</v>
      </c>
      <c r="D40" s="114">
        <f>ST5C!AN20</f>
        <v>0</v>
      </c>
      <c r="N40" s="229" t="str">
        <f>EQUAT!H10</f>
        <v>1d</v>
      </c>
      <c r="O40" s="236">
        <f>EQUAT!I10</f>
        <v>2</v>
      </c>
      <c r="P40" s="114">
        <f>ST5C!B37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ST5C!AL21</f>
        <v>58</v>
      </c>
      <c r="C41" s="114">
        <f>ST5C!AM21</f>
        <v>0</v>
      </c>
      <c r="D41" s="114">
        <f>ST5C!AN21</f>
        <v>0</v>
      </c>
      <c r="N41" s="229" t="str">
        <f>EQUAT!H11</f>
        <v>1e</v>
      </c>
      <c r="O41" s="236">
        <f>EQUAT!I11</f>
        <v>3</v>
      </c>
      <c r="P41" s="114">
        <f>ST5C!B38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ST5C!B39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ST5C!B40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ST5C!B41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ST5C!AL22</f>
        <v>5</v>
      </c>
      <c r="C45" s="29">
        <f>ST5C!AM22</f>
        <v>0</v>
      </c>
      <c r="D45" s="114">
        <f>ST5C!AN22</f>
        <v>0</v>
      </c>
      <c r="N45" s="229" t="str">
        <f>EQUAT!H15</f>
        <v>2b</v>
      </c>
      <c r="O45" s="236">
        <f>EQUAT!I15</f>
        <v>2</v>
      </c>
      <c r="P45" s="114">
        <f>ST5C!B42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ST5C!AL23</f>
        <v>12</v>
      </c>
      <c r="C46" s="29">
        <f>ST5C!AM23</f>
        <v>0</v>
      </c>
      <c r="D46" s="114">
        <f>ST5C!AN23</f>
        <v>0</v>
      </c>
      <c r="N46" s="229" t="str">
        <f>EQUAT!H16</f>
        <v>2c</v>
      </c>
      <c r="O46" s="236">
        <f>EQUAT!I16</f>
        <v>1</v>
      </c>
      <c r="P46" s="114">
        <f>ST5C!B43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ST5C!AL24</f>
        <v>15</v>
      </c>
      <c r="C47" s="29">
        <f>ST5C!AM24</f>
        <v>0</v>
      </c>
      <c r="D47" s="114">
        <f>ST5C!AN24</f>
        <v>0</v>
      </c>
      <c r="N47" s="229" t="str">
        <f>EQUAT!H17</f>
        <v>2di</v>
      </c>
      <c r="O47" s="236">
        <f>EQUAT!I17</f>
        <v>1</v>
      </c>
      <c r="P47" s="114">
        <f>ST5C!B44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ST5C!AL25</f>
        <v>0</v>
      </c>
      <c r="C48" s="29">
        <f>ST5C!AM25</f>
        <v>0</v>
      </c>
      <c r="D48" s="114">
        <f>ST5C!AN25</f>
        <v>-2</v>
      </c>
      <c r="N48" s="229" t="str">
        <f>EQUAT!H18</f>
        <v>2dii</v>
      </c>
      <c r="O48" s="236">
        <f>EQUAT!I18</f>
        <v>1</v>
      </c>
      <c r="P48" s="114">
        <f>ST5C!B45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ST5C!AL26</f>
        <v>8</v>
      </c>
      <c r="C49" s="29">
        <f>ST5C!AM26</f>
        <v>0</v>
      </c>
      <c r="D49" s="114">
        <f>ST5C!AN26</f>
        <v>0</v>
      </c>
      <c r="N49" s="229" t="str">
        <f>EQUAT!H19</f>
        <v>2ei</v>
      </c>
      <c r="O49" s="236">
        <f>EQUAT!I19</f>
        <v>5</v>
      </c>
      <c r="P49" s="114">
        <f>ST5C!B46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ST5C!AL27</f>
        <v>18</v>
      </c>
      <c r="C50" s="29">
        <f>ST5C!AM27</f>
        <v>0</v>
      </c>
      <c r="D50" s="114">
        <f>ST5C!AN27</f>
        <v>0</v>
      </c>
      <c r="N50" s="229" t="str">
        <f>EQUAT!H20</f>
        <v>2eii</v>
      </c>
      <c r="O50" s="236">
        <f>EQUAT!I20</f>
        <v>2</v>
      </c>
      <c r="P50" s="114">
        <f>ST5C!B47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ST5C!AL28</f>
        <v>17</v>
      </c>
      <c r="C51" s="29">
        <f>ST5C!AM28</f>
        <v>0</v>
      </c>
      <c r="D51" s="114">
        <f>ST5C!AN28</f>
        <v>0</v>
      </c>
      <c r="N51" s="229" t="str">
        <f>EQUAT!H21</f>
        <v>2eiii</v>
      </c>
      <c r="O51" s="236">
        <f>EQUAT!I21</f>
        <v>1</v>
      </c>
      <c r="P51" s="114">
        <f>ST5C!B48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ST5C!AL29</f>
        <v>4</v>
      </c>
      <c r="C52" s="29">
        <f>ST5C!AM29</f>
        <v>0</v>
      </c>
      <c r="D52" s="114">
        <f>ST5C!AN29</f>
        <v>0</v>
      </c>
      <c r="N52" s="229" t="str">
        <f>EQUAT!H22</f>
        <v>3ai</v>
      </c>
      <c r="O52" s="236">
        <f>EQUAT!I22</f>
        <v>1</v>
      </c>
      <c r="P52" s="114">
        <f>ST5C!B49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ST5C!AL30</f>
        <v>2</v>
      </c>
      <c r="C53" s="29">
        <f>ST5C!AM30</f>
        <v>0</v>
      </c>
      <c r="D53" s="114">
        <f>ST5C!AN30</f>
        <v>0</v>
      </c>
      <c r="N53" s="229" t="str">
        <f>EQUAT!H23</f>
        <v>3aii</v>
      </c>
      <c r="O53" s="236">
        <f>EQUAT!I23</f>
        <v>2</v>
      </c>
      <c r="P53" s="114">
        <f>ST5C!B50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ST5C!AL31</f>
        <v>6</v>
      </c>
      <c r="C54" s="29">
        <f>ST5C!AM31</f>
        <v>0</v>
      </c>
      <c r="D54" s="114">
        <f>ST5C!AN31</f>
        <v>0</v>
      </c>
      <c r="N54" s="229" t="str">
        <f>EQUAT!H24</f>
        <v>3bi</v>
      </c>
      <c r="O54" s="236">
        <f>EQUAT!I24</f>
        <v>3</v>
      </c>
      <c r="P54" s="114">
        <f>ST5C!B51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ST5C!AL32</f>
        <v>3</v>
      </c>
      <c r="C55" s="29">
        <f>ST5C!AM32</f>
        <v>0</v>
      </c>
      <c r="D55" s="114">
        <f>ST5C!AN32</f>
        <v>0</v>
      </c>
      <c r="N55" s="229" t="str">
        <f>EQUAT!H25</f>
        <v>3bii</v>
      </c>
      <c r="O55" s="236">
        <f>EQUAT!I25</f>
        <v>1</v>
      </c>
      <c r="P55" s="114">
        <f>ST5C!B52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ST5C!AL33</f>
        <v>10</v>
      </c>
      <c r="C56" s="29">
        <f>ST5C!AM33</f>
        <v>0</v>
      </c>
      <c r="D56" s="114">
        <f>ST5C!AN33</f>
        <v>0</v>
      </c>
      <c r="N56" s="229" t="str">
        <f>EQUAT!H26</f>
        <v>3c</v>
      </c>
      <c r="O56" s="236">
        <f>EQUAT!I26</f>
        <v>2</v>
      </c>
      <c r="P56" s="114">
        <f>ST5C!B53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ST5C!B54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ST5C!B55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ST5C!B56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ST5C!B57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ST5C!B58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ST5C!B59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ST5C!B60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ST5C!B61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ST5C!B62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ST5C!B63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ST5C!B64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ST5C!B65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ST5C!B66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ST5C!B67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ST5C!B68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ST5C!B69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ST5C!B70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ST5C!B71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ST5C!B72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ST5C!B73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ST5C!B74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ST5C!B75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ST5C!B76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ST5C!B77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ST5C!B78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ST5C!B79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ST5C!B80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ST5C!B81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ST5C!B82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ST5C!B83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ST5C!B84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ST5C!B85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ST5C!B86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ST5C!B87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Results'!J6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112</v>
      </c>
      <c r="I5" s="194">
        <f>ST8C!AL39</f>
        <v>0</v>
      </c>
      <c r="J5" s="194">
        <f>ST8C!AM39</f>
        <v>0</v>
      </c>
      <c r="N5" s="219" t="str">
        <f>EQUAT!A8</f>
        <v>2</v>
      </c>
      <c r="O5" s="234" t="str">
        <f>EQUAT!B8</f>
        <v>A</v>
      </c>
      <c r="P5" s="217">
        <f>'Class Results'!J7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Results'!J8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Results'!J9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Results'!J10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ST8C!AL3</f>
        <v>73</v>
      </c>
      <c r="C9" s="114">
        <f>ST8C!AM3</f>
        <v>0</v>
      </c>
      <c r="D9" s="114">
        <f>ST8C!AN3</f>
        <v>0</v>
      </c>
      <c r="N9" s="219" t="str">
        <f>EQUAT!A12</f>
        <v>6</v>
      </c>
      <c r="O9" s="234" t="str">
        <f>EQUAT!B12</f>
        <v>A</v>
      </c>
      <c r="P9" s="217">
        <f>'Class Results'!J11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ST8C!AL4</f>
        <v>75</v>
      </c>
      <c r="C10" s="114">
        <f>ST8C!AM4</f>
        <v>0</v>
      </c>
      <c r="D10" s="114">
        <f>ST8C!AN4</f>
        <v>0</v>
      </c>
      <c r="N10" s="219" t="str">
        <f>EQUAT!A13</f>
        <v>7</v>
      </c>
      <c r="O10" s="234" t="str">
        <f>EQUAT!B13</f>
        <v>C</v>
      </c>
      <c r="P10" s="217">
        <f>'Class Results'!J12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Results'!J13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Results'!J14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Results'!J15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Results'!J16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ST8C!AL5</f>
        <v>8</v>
      </c>
      <c r="C15" s="29">
        <f>ST8C!AM5</f>
        <v>0</v>
      </c>
      <c r="D15" s="114">
        <f>ST8C!AN5</f>
        <v>0</v>
      </c>
      <c r="N15" s="219" t="str">
        <f>EQUAT!A18</f>
        <v>12</v>
      </c>
      <c r="O15" s="234" t="str">
        <f>EQUAT!B18</f>
        <v>B</v>
      </c>
      <c r="P15" s="217">
        <f>'Class Results'!J17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ST8C!AL6</f>
        <v>1</v>
      </c>
      <c r="C16" s="29">
        <f>ST8C!AM6</f>
        <v>0</v>
      </c>
      <c r="D16" s="114">
        <f>ST8C!AN6</f>
        <v>0</v>
      </c>
      <c r="N16" s="219" t="str">
        <f>EQUAT!A19</f>
        <v>13</v>
      </c>
      <c r="O16" s="234" t="str">
        <f>EQUAT!B19</f>
        <v>A</v>
      </c>
      <c r="P16" s="217">
        <f>'Class Results'!J18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ST8C!AL7</f>
        <v>29</v>
      </c>
      <c r="C17" s="29">
        <f>ST8C!AM7</f>
        <v>0</v>
      </c>
      <c r="D17" s="114">
        <f>ST8C!AN7</f>
        <v>0</v>
      </c>
      <c r="N17" s="219" t="str">
        <f>EQUAT!A20</f>
        <v>14</v>
      </c>
      <c r="O17" s="234" t="str">
        <f>EQUAT!B20</f>
        <v>B</v>
      </c>
      <c r="P17" s="217">
        <f>'Class Results'!J19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ST8C!AL8</f>
        <v>10</v>
      </c>
      <c r="C18" s="29">
        <f>ST8C!AM8</f>
        <v>0</v>
      </c>
      <c r="D18" s="114">
        <f>ST8C!AN8</f>
        <v>0</v>
      </c>
      <c r="N18" s="219" t="str">
        <f>EQUAT!A21</f>
        <v>15</v>
      </c>
      <c r="O18" s="234" t="str">
        <f>EQUAT!B21</f>
        <v>D</v>
      </c>
      <c r="P18" s="217">
        <f>'Class Results'!J20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ST8C!AL9</f>
        <v>8</v>
      </c>
      <c r="C19" s="29">
        <f>ST8C!AM9</f>
        <v>0</v>
      </c>
      <c r="D19" s="114">
        <f>ST8C!AN9</f>
        <v>0</v>
      </c>
      <c r="N19" s="219" t="str">
        <f>EQUAT!A22</f>
        <v>16</v>
      </c>
      <c r="O19" s="234" t="str">
        <f>EQUAT!B22</f>
        <v>A</v>
      </c>
      <c r="P19" s="217">
        <f>'Class Results'!J21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ST8C!AL10</f>
        <v>16</v>
      </c>
      <c r="C20" s="29">
        <f>ST8C!AM10</f>
        <v>0</v>
      </c>
      <c r="D20" s="114">
        <f>ST8C!AN10</f>
        <v>0</v>
      </c>
      <c r="N20" s="219" t="str">
        <f>EQUAT!A23</f>
        <v>17</v>
      </c>
      <c r="O20" s="234" t="str">
        <f>EQUAT!B23</f>
        <v>D</v>
      </c>
      <c r="P20" s="217">
        <f>'Class Results'!J22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9" t="str">
        <f>EQUAT!A24</f>
        <v>18</v>
      </c>
      <c r="O21" s="234" t="str">
        <f>EQUAT!B24</f>
        <v>B</v>
      </c>
      <c r="P21" s="217">
        <f>'Class Results'!J23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ST8C!AL12</f>
        <v>33</v>
      </c>
      <c r="C22" s="29">
        <f>ST8C!AM12</f>
        <v>0</v>
      </c>
      <c r="D22" s="114">
        <f>ST8C!AN12</f>
        <v>0</v>
      </c>
      <c r="N22" s="219" t="str">
        <f>EQUAT!A25</f>
        <v>19</v>
      </c>
      <c r="O22" s="234" t="str">
        <f>EQUAT!B25</f>
        <v>C</v>
      </c>
      <c r="P22" s="217">
        <f>'Class Results'!J24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ST8C!AL13</f>
        <v>7</v>
      </c>
      <c r="C23" s="29">
        <f>ST8C!AM13</f>
        <v>0</v>
      </c>
      <c r="D23" s="114">
        <f>ST8C!AN13</f>
        <v>0</v>
      </c>
      <c r="N23" s="219" t="str">
        <f>EQUAT!A26</f>
        <v>20</v>
      </c>
      <c r="O23" s="234" t="str">
        <f>EQUAT!B26</f>
        <v>D</v>
      </c>
      <c r="P23" s="217">
        <f>'Class Results'!J25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ST8C!AL14</f>
        <v>5</v>
      </c>
      <c r="C24" s="29">
        <f>ST8C!AM14</f>
        <v>0</v>
      </c>
      <c r="D24" s="114">
        <f>ST8C!AN14</f>
        <v>0</v>
      </c>
      <c r="N24" s="219" t="str">
        <f>EQUAT!A27</f>
        <v>21</v>
      </c>
      <c r="O24" s="234" t="str">
        <f>EQUAT!B27</f>
        <v>A</v>
      </c>
      <c r="P24" s="217">
        <f>'Class Results'!J26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ST8C!AL15</f>
        <v>8</v>
      </c>
      <c r="C25" s="29">
        <f>ST8C!AM15</f>
        <v>0</v>
      </c>
      <c r="D25" s="114">
        <f>ST8C!AN15</f>
        <v>0</v>
      </c>
      <c r="N25" s="219" t="str">
        <f>EQUAT!A28</f>
        <v>22</v>
      </c>
      <c r="O25" s="234" t="str">
        <f>EQUAT!B28</f>
        <v>D</v>
      </c>
      <c r="P25" s="217">
        <f>'Class Results'!J27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ST8C!AL16</f>
        <v>10</v>
      </c>
      <c r="C26" s="29">
        <f>ST8C!AM16</f>
        <v>0</v>
      </c>
      <c r="D26" s="114">
        <f>ST8C!AN16</f>
        <v>0</v>
      </c>
      <c r="N26" s="219" t="str">
        <f>EQUAT!A29</f>
        <v>23</v>
      </c>
      <c r="O26" s="234" t="str">
        <f>EQUAT!B29</f>
        <v>B</v>
      </c>
      <c r="P26" s="217">
        <f>'Class Results'!J28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ST8C!AL17</f>
        <v>11</v>
      </c>
      <c r="C27" s="29">
        <f>ST8C!AM17</f>
        <v>0</v>
      </c>
      <c r="D27" s="114">
        <f>ST8C!AN17</f>
        <v>0</v>
      </c>
      <c r="N27" s="219" t="str">
        <f>EQUAT!A30</f>
        <v>24</v>
      </c>
      <c r="O27" s="234" t="str">
        <f>EQUAT!B30</f>
        <v>D</v>
      </c>
      <c r="P27" s="217">
        <f>'Class Results'!J29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ST8C!AL18</f>
        <v>1</v>
      </c>
      <c r="C28" s="29">
        <f>ST8C!AM18</f>
        <v>0</v>
      </c>
      <c r="D28" s="114">
        <f>ST8C!AN18</f>
        <v>0</v>
      </c>
      <c r="N28" s="219" t="str">
        <f>EQUAT!A31</f>
        <v>25</v>
      </c>
      <c r="O28" s="234" t="str">
        <f>EQUAT!B31</f>
        <v>B</v>
      </c>
      <c r="P28" s="217">
        <f>'Class Results'!J30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Results'!J31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Results'!J32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Results'!J33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Results'!J34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Results'!J35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ST8C!B34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ST8C!B35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ST8C!B36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ST8C!AL20</f>
        <v>32</v>
      </c>
      <c r="C40" s="114">
        <f>ST8C!AM20</f>
        <v>0</v>
      </c>
      <c r="D40" s="114">
        <f>ST8C!AN20</f>
        <v>0</v>
      </c>
      <c r="N40" s="229" t="str">
        <f>EQUAT!H10</f>
        <v>1d</v>
      </c>
      <c r="O40" s="236">
        <f>EQUAT!I10</f>
        <v>2</v>
      </c>
      <c r="P40" s="114">
        <f>ST8C!B37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ST8C!AL21</f>
        <v>58</v>
      </c>
      <c r="C41" s="114">
        <f>ST8C!AM21</f>
        <v>0</v>
      </c>
      <c r="D41" s="114">
        <f>ST8C!AN21</f>
        <v>0</v>
      </c>
      <c r="N41" s="229" t="str">
        <f>EQUAT!H11</f>
        <v>1e</v>
      </c>
      <c r="O41" s="236">
        <f>EQUAT!I11</f>
        <v>3</v>
      </c>
      <c r="P41" s="114">
        <f>ST8C!B38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ST8C!B39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ST8C!B40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ST8C!B41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ST8C!AL22</f>
        <v>5</v>
      </c>
      <c r="C45" s="29">
        <f>ST8C!AM22</f>
        <v>0</v>
      </c>
      <c r="D45" s="114">
        <f>ST8C!AN22</f>
        <v>0</v>
      </c>
      <c r="N45" s="229" t="str">
        <f>EQUAT!H15</f>
        <v>2b</v>
      </c>
      <c r="O45" s="236">
        <f>EQUAT!I15</f>
        <v>2</v>
      </c>
      <c r="P45" s="114">
        <f>ST8C!B42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ST8C!AL23</f>
        <v>12</v>
      </c>
      <c r="C46" s="29">
        <f>ST8C!AM23</f>
        <v>0</v>
      </c>
      <c r="D46" s="114">
        <f>ST8C!AN23</f>
        <v>0</v>
      </c>
      <c r="N46" s="229" t="str">
        <f>EQUAT!H16</f>
        <v>2c</v>
      </c>
      <c r="O46" s="236">
        <f>EQUAT!I16</f>
        <v>1</v>
      </c>
      <c r="P46" s="114">
        <f>ST8C!B43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ST8C!AL24</f>
        <v>15</v>
      </c>
      <c r="C47" s="29">
        <f>ST8C!AM24</f>
        <v>0</v>
      </c>
      <c r="D47" s="114">
        <f>ST8C!AN24</f>
        <v>0</v>
      </c>
      <c r="N47" s="229" t="str">
        <f>EQUAT!H17</f>
        <v>2di</v>
      </c>
      <c r="O47" s="236">
        <f>EQUAT!I17</f>
        <v>1</v>
      </c>
      <c r="P47" s="114">
        <f>ST8C!B44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ST8C!AL25</f>
        <v>0</v>
      </c>
      <c r="C48" s="29">
        <f>ST8C!AM25</f>
        <v>0</v>
      </c>
      <c r="D48" s="114">
        <f>ST8C!AN25</f>
        <v>-2</v>
      </c>
      <c r="N48" s="229" t="str">
        <f>EQUAT!H18</f>
        <v>2dii</v>
      </c>
      <c r="O48" s="236">
        <f>EQUAT!I18</f>
        <v>1</v>
      </c>
      <c r="P48" s="114">
        <f>ST8C!B45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ST8C!AL26</f>
        <v>8</v>
      </c>
      <c r="C49" s="29">
        <f>ST8C!AM26</f>
        <v>0</v>
      </c>
      <c r="D49" s="114">
        <f>ST8C!AN26</f>
        <v>0</v>
      </c>
      <c r="N49" s="229" t="str">
        <f>EQUAT!H19</f>
        <v>2ei</v>
      </c>
      <c r="O49" s="236">
        <f>EQUAT!I19</f>
        <v>5</v>
      </c>
      <c r="P49" s="114">
        <f>ST8C!B46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ST8C!AL27</f>
        <v>18</v>
      </c>
      <c r="C50" s="29">
        <f>ST8C!AM27</f>
        <v>0</v>
      </c>
      <c r="D50" s="114">
        <f>ST8C!AN27</f>
        <v>0</v>
      </c>
      <c r="N50" s="229" t="str">
        <f>EQUAT!H20</f>
        <v>2eii</v>
      </c>
      <c r="O50" s="236">
        <f>EQUAT!I20</f>
        <v>2</v>
      </c>
      <c r="P50" s="114">
        <f>ST8C!B47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ST8C!AL28</f>
        <v>17</v>
      </c>
      <c r="C51" s="29">
        <f>ST8C!AM28</f>
        <v>0</v>
      </c>
      <c r="D51" s="114">
        <f>ST8C!AN28</f>
        <v>0</v>
      </c>
      <c r="N51" s="229" t="str">
        <f>EQUAT!H21</f>
        <v>2eiii</v>
      </c>
      <c r="O51" s="236">
        <f>EQUAT!I21</f>
        <v>1</v>
      </c>
      <c r="P51" s="114">
        <f>ST8C!B48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ST8C!AL29</f>
        <v>4</v>
      </c>
      <c r="C52" s="29">
        <f>ST8C!AM29</f>
        <v>0</v>
      </c>
      <c r="D52" s="114">
        <f>ST8C!AN29</f>
        <v>0</v>
      </c>
      <c r="N52" s="229" t="str">
        <f>EQUAT!H22</f>
        <v>3ai</v>
      </c>
      <c r="O52" s="236">
        <f>EQUAT!I22</f>
        <v>1</v>
      </c>
      <c r="P52" s="114">
        <f>ST8C!B49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ST8C!AL30</f>
        <v>2</v>
      </c>
      <c r="C53" s="29">
        <f>ST8C!AM30</f>
        <v>0</v>
      </c>
      <c r="D53" s="114">
        <f>ST8C!AN30</f>
        <v>0</v>
      </c>
      <c r="N53" s="229" t="str">
        <f>EQUAT!H23</f>
        <v>3aii</v>
      </c>
      <c r="O53" s="236">
        <f>EQUAT!I23</f>
        <v>2</v>
      </c>
      <c r="P53" s="114">
        <f>ST8C!B50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ST8C!AL31</f>
        <v>6</v>
      </c>
      <c r="C54" s="29">
        <f>ST8C!AM31</f>
        <v>0</v>
      </c>
      <c r="D54" s="114">
        <f>ST8C!AN31</f>
        <v>0</v>
      </c>
      <c r="N54" s="229" t="str">
        <f>EQUAT!H24</f>
        <v>3bi</v>
      </c>
      <c r="O54" s="236">
        <f>EQUAT!I24</f>
        <v>3</v>
      </c>
      <c r="P54" s="114">
        <f>ST8C!B51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ST8C!AL32</f>
        <v>3</v>
      </c>
      <c r="C55" s="29">
        <f>ST8C!AM32</f>
        <v>0</v>
      </c>
      <c r="D55" s="114">
        <f>ST8C!AN32</f>
        <v>0</v>
      </c>
      <c r="N55" s="229" t="str">
        <f>EQUAT!H25</f>
        <v>3bii</v>
      </c>
      <c r="O55" s="236">
        <f>EQUAT!I25</f>
        <v>1</v>
      </c>
      <c r="P55" s="114">
        <f>ST8C!B52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ST8C!AL33</f>
        <v>10</v>
      </c>
      <c r="C56" s="29">
        <f>ST8C!AM33</f>
        <v>0</v>
      </c>
      <c r="D56" s="114">
        <f>ST8C!AN33</f>
        <v>0</v>
      </c>
      <c r="N56" s="229" t="str">
        <f>EQUAT!H26</f>
        <v>3c</v>
      </c>
      <c r="O56" s="236">
        <f>EQUAT!I26</f>
        <v>2</v>
      </c>
      <c r="P56" s="114">
        <f>ST8C!B53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ST8C!B54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ST8C!B55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ST8C!B56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ST8C!B57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ST8C!B58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ST8C!B59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ST8C!B60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ST8C!B61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ST8C!B62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ST8C!B63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ST8C!B64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ST8C!B65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ST8C!B66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ST8C!B67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ST8C!B68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ST8C!B69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ST8C!B70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ST8C!B71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ST8C!B72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ST8C!B73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ST8C!B74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ST8C!B75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ST8C!B76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ST8C!B77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ST8C!B78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ST8C!B79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ST8C!B80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ST8C!B81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ST8C!B82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ST8C!B83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ST8C!B84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ST8C!B85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ST8C!B86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ST8C!B87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9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Results'!K6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112</v>
      </c>
      <c r="I5" s="194">
        <f>ST9C!AL39</f>
        <v>0</v>
      </c>
      <c r="J5" s="194">
        <f>ST9C!AM39</f>
        <v>0</v>
      </c>
      <c r="N5" s="219" t="str">
        <f>EQUAT!A8</f>
        <v>2</v>
      </c>
      <c r="O5" s="234" t="str">
        <f>EQUAT!B8</f>
        <v>A</v>
      </c>
      <c r="P5" s="217">
        <f>'Class Results'!K7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Results'!K8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Results'!K9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Results'!K10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ST9C!AL3</f>
        <v>73</v>
      </c>
      <c r="C9" s="114">
        <f>ST9C!AM3</f>
        <v>0</v>
      </c>
      <c r="D9" s="114">
        <f>ST9C!AN3</f>
        <v>0</v>
      </c>
      <c r="N9" s="219" t="str">
        <f>EQUAT!A12</f>
        <v>6</v>
      </c>
      <c r="O9" s="234" t="str">
        <f>EQUAT!B12</f>
        <v>A</v>
      </c>
      <c r="P9" s="217">
        <f>'Class Results'!K11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ST9C!AL4</f>
        <v>75</v>
      </c>
      <c r="C10" s="114">
        <f>ST9C!AM4</f>
        <v>0</v>
      </c>
      <c r="D10" s="114">
        <f>ST9C!AN4</f>
        <v>0</v>
      </c>
      <c r="N10" s="219" t="str">
        <f>EQUAT!A13</f>
        <v>7</v>
      </c>
      <c r="O10" s="234" t="str">
        <f>EQUAT!B13</f>
        <v>C</v>
      </c>
      <c r="P10" s="217">
        <f>'Class Results'!K12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Results'!K13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Results'!K14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Results'!K15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Results'!K16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ST9C!AL5</f>
        <v>8</v>
      </c>
      <c r="C15" s="29">
        <f>ST9C!AM5</f>
        <v>0</v>
      </c>
      <c r="D15" s="114">
        <f>ST9C!AN5</f>
        <v>0</v>
      </c>
      <c r="N15" s="219" t="str">
        <f>EQUAT!A18</f>
        <v>12</v>
      </c>
      <c r="O15" s="234" t="str">
        <f>EQUAT!B18</f>
        <v>B</v>
      </c>
      <c r="P15" s="217">
        <f>'Class Results'!K17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ST9C!AL6</f>
        <v>1</v>
      </c>
      <c r="C16" s="29">
        <f>ST9C!AM6</f>
        <v>0</v>
      </c>
      <c r="D16" s="114">
        <f>ST9C!AN6</f>
        <v>0</v>
      </c>
      <c r="N16" s="219" t="str">
        <f>EQUAT!A19</f>
        <v>13</v>
      </c>
      <c r="O16" s="234" t="str">
        <f>EQUAT!B19</f>
        <v>A</v>
      </c>
      <c r="P16" s="217">
        <f>'Class Results'!K18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ST9C!AL7</f>
        <v>29</v>
      </c>
      <c r="C17" s="29">
        <f>ST9C!AM7</f>
        <v>0</v>
      </c>
      <c r="D17" s="114">
        <f>ST9C!AN7</f>
        <v>0</v>
      </c>
      <c r="N17" s="219" t="str">
        <f>EQUAT!A20</f>
        <v>14</v>
      </c>
      <c r="O17" s="234" t="str">
        <f>EQUAT!B20</f>
        <v>B</v>
      </c>
      <c r="P17" s="217">
        <f>'Class Results'!K19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ST9C!AL8</f>
        <v>10</v>
      </c>
      <c r="C18" s="29">
        <f>ST9C!AM8</f>
        <v>0</v>
      </c>
      <c r="D18" s="114">
        <f>ST9C!AN8</f>
        <v>0</v>
      </c>
      <c r="N18" s="219" t="str">
        <f>EQUAT!A21</f>
        <v>15</v>
      </c>
      <c r="O18" s="234" t="str">
        <f>EQUAT!B21</f>
        <v>D</v>
      </c>
      <c r="P18" s="217">
        <f>'Class Results'!K20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ST9C!AL9</f>
        <v>8</v>
      </c>
      <c r="C19" s="29">
        <f>ST9C!AM9</f>
        <v>0</v>
      </c>
      <c r="D19" s="114">
        <f>ST9C!AN9</f>
        <v>0</v>
      </c>
      <c r="N19" s="219" t="str">
        <f>EQUAT!A22</f>
        <v>16</v>
      </c>
      <c r="O19" s="234" t="str">
        <f>EQUAT!B22</f>
        <v>A</v>
      </c>
      <c r="P19" s="217">
        <f>'Class Results'!K21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ST9C!AL10</f>
        <v>16</v>
      </c>
      <c r="C20" s="29">
        <f>ST9C!AM10</f>
        <v>0</v>
      </c>
      <c r="D20" s="114">
        <f>ST9C!AN10</f>
        <v>0</v>
      </c>
      <c r="N20" s="219" t="str">
        <f>EQUAT!A23</f>
        <v>17</v>
      </c>
      <c r="O20" s="234" t="str">
        <f>EQUAT!B23</f>
        <v>D</v>
      </c>
      <c r="P20" s="217">
        <f>'Class Results'!K22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9" t="str">
        <f>EQUAT!A24</f>
        <v>18</v>
      </c>
      <c r="O21" s="234" t="str">
        <f>EQUAT!B24</f>
        <v>B</v>
      </c>
      <c r="P21" s="217">
        <f>'Class Results'!K23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ST9C!AL12</f>
        <v>33</v>
      </c>
      <c r="C22" s="29">
        <f>ST9C!AM12</f>
        <v>0</v>
      </c>
      <c r="D22" s="114">
        <f>ST9C!AN12</f>
        <v>0</v>
      </c>
      <c r="N22" s="219" t="str">
        <f>EQUAT!A25</f>
        <v>19</v>
      </c>
      <c r="O22" s="234" t="str">
        <f>EQUAT!B25</f>
        <v>C</v>
      </c>
      <c r="P22" s="217">
        <f>'Class Results'!K24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ST9C!AL13</f>
        <v>7</v>
      </c>
      <c r="C23" s="29">
        <f>ST9C!AM13</f>
        <v>0</v>
      </c>
      <c r="D23" s="114">
        <f>ST9C!AN13</f>
        <v>0</v>
      </c>
      <c r="N23" s="219" t="str">
        <f>EQUAT!A26</f>
        <v>20</v>
      </c>
      <c r="O23" s="234" t="str">
        <f>EQUAT!B26</f>
        <v>D</v>
      </c>
      <c r="P23" s="217">
        <f>'Class Results'!K25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ST9C!AL14</f>
        <v>5</v>
      </c>
      <c r="C24" s="29">
        <f>ST9C!AM14</f>
        <v>0</v>
      </c>
      <c r="D24" s="114">
        <f>ST9C!AN14</f>
        <v>0</v>
      </c>
      <c r="N24" s="219" t="str">
        <f>EQUAT!A27</f>
        <v>21</v>
      </c>
      <c r="O24" s="234" t="str">
        <f>EQUAT!B27</f>
        <v>A</v>
      </c>
      <c r="P24" s="217">
        <f>'Class Results'!K26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ST9C!AL15</f>
        <v>8</v>
      </c>
      <c r="C25" s="29">
        <f>ST9C!AM15</f>
        <v>0</v>
      </c>
      <c r="D25" s="114">
        <f>ST9C!AN15</f>
        <v>0</v>
      </c>
      <c r="N25" s="219" t="str">
        <f>EQUAT!A28</f>
        <v>22</v>
      </c>
      <c r="O25" s="234" t="str">
        <f>EQUAT!B28</f>
        <v>D</v>
      </c>
      <c r="P25" s="217">
        <f>'Class Results'!K27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ST9C!AL16</f>
        <v>10</v>
      </c>
      <c r="C26" s="29">
        <f>ST9C!AM16</f>
        <v>0</v>
      </c>
      <c r="D26" s="114">
        <f>ST9C!AN16</f>
        <v>0</v>
      </c>
      <c r="N26" s="219" t="str">
        <f>EQUAT!A29</f>
        <v>23</v>
      </c>
      <c r="O26" s="234" t="str">
        <f>EQUAT!B29</f>
        <v>B</v>
      </c>
      <c r="P26" s="217">
        <f>'Class Results'!K28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ST9C!AL17</f>
        <v>11</v>
      </c>
      <c r="C27" s="29">
        <f>ST9C!AM17</f>
        <v>0</v>
      </c>
      <c r="D27" s="114">
        <f>ST9C!AN17</f>
        <v>0</v>
      </c>
      <c r="N27" s="219" t="str">
        <f>EQUAT!A30</f>
        <v>24</v>
      </c>
      <c r="O27" s="234" t="str">
        <f>EQUAT!B30</f>
        <v>D</v>
      </c>
      <c r="P27" s="217">
        <f>'Class Results'!K29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ST9C!AL18</f>
        <v>1</v>
      </c>
      <c r="C28" s="29">
        <f>ST9C!AM18</f>
        <v>0</v>
      </c>
      <c r="D28" s="114">
        <f>ST9C!AN18</f>
        <v>0</v>
      </c>
      <c r="N28" s="219" t="str">
        <f>EQUAT!A31</f>
        <v>25</v>
      </c>
      <c r="O28" s="234" t="str">
        <f>EQUAT!B31</f>
        <v>B</v>
      </c>
      <c r="P28" s="217">
        <f>'Class Results'!K30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Results'!K31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Results'!K32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Results'!K33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Results'!K34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Results'!K35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ST9C!B34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ST9C!B35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ST9C!B36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ST9C!AL20</f>
        <v>32</v>
      </c>
      <c r="C40" s="114">
        <f>ST9C!AM20</f>
        <v>0</v>
      </c>
      <c r="D40" s="114">
        <f>ST9C!AN20</f>
        <v>0</v>
      </c>
      <c r="N40" s="229" t="str">
        <f>EQUAT!H10</f>
        <v>1d</v>
      </c>
      <c r="O40" s="236">
        <f>EQUAT!I10</f>
        <v>2</v>
      </c>
      <c r="P40" s="114">
        <f>ST9C!B37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ST9C!AL21</f>
        <v>58</v>
      </c>
      <c r="C41" s="114">
        <f>ST9C!AM21</f>
        <v>0</v>
      </c>
      <c r="D41" s="114">
        <f>ST9C!AN21</f>
        <v>0</v>
      </c>
      <c r="N41" s="229" t="str">
        <f>EQUAT!H11</f>
        <v>1e</v>
      </c>
      <c r="O41" s="236">
        <f>EQUAT!I11</f>
        <v>3</v>
      </c>
      <c r="P41" s="114">
        <f>ST9C!B38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ST9C!B39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ST9C!B40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ST9C!B41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ST9C!AL22</f>
        <v>5</v>
      </c>
      <c r="C45" s="29">
        <f>ST9C!AM22</f>
        <v>0</v>
      </c>
      <c r="D45" s="114">
        <f>ST9C!AN22</f>
        <v>0</v>
      </c>
      <c r="N45" s="229" t="str">
        <f>EQUAT!H15</f>
        <v>2b</v>
      </c>
      <c r="O45" s="236">
        <f>EQUAT!I15</f>
        <v>2</v>
      </c>
      <c r="P45" s="114">
        <f>ST9C!B42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ST9C!AL23</f>
        <v>12</v>
      </c>
      <c r="C46" s="29">
        <f>ST9C!AM23</f>
        <v>0</v>
      </c>
      <c r="D46" s="114">
        <f>ST9C!AN23</f>
        <v>0</v>
      </c>
      <c r="N46" s="229" t="str">
        <f>EQUAT!H16</f>
        <v>2c</v>
      </c>
      <c r="O46" s="236">
        <f>EQUAT!I16</f>
        <v>1</v>
      </c>
      <c r="P46" s="114">
        <f>ST9C!B43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ST9C!AL24</f>
        <v>15</v>
      </c>
      <c r="C47" s="29">
        <f>ST9C!AM24</f>
        <v>0</v>
      </c>
      <c r="D47" s="114">
        <f>ST9C!AN24</f>
        <v>0</v>
      </c>
      <c r="N47" s="229" t="str">
        <f>EQUAT!H17</f>
        <v>2di</v>
      </c>
      <c r="O47" s="236">
        <f>EQUAT!I17</f>
        <v>1</v>
      </c>
      <c r="P47" s="114">
        <f>ST9C!B44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ST9C!AL25</f>
        <v>0</v>
      </c>
      <c r="C48" s="29">
        <f>ST9C!AM25</f>
        <v>0</v>
      </c>
      <c r="D48" s="114">
        <f>ST9C!AN25</f>
        <v>-2</v>
      </c>
      <c r="N48" s="229" t="str">
        <f>EQUAT!H18</f>
        <v>2dii</v>
      </c>
      <c r="O48" s="236">
        <f>EQUAT!I18</f>
        <v>1</v>
      </c>
      <c r="P48" s="114">
        <f>ST9C!B45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ST9C!AL26</f>
        <v>8</v>
      </c>
      <c r="C49" s="29">
        <f>ST9C!AM26</f>
        <v>0</v>
      </c>
      <c r="D49" s="114">
        <f>ST9C!AN26</f>
        <v>0</v>
      </c>
      <c r="N49" s="229" t="str">
        <f>EQUAT!H19</f>
        <v>2ei</v>
      </c>
      <c r="O49" s="236">
        <f>EQUAT!I19</f>
        <v>5</v>
      </c>
      <c r="P49" s="114">
        <f>ST9C!B46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ST9C!AL27</f>
        <v>18</v>
      </c>
      <c r="C50" s="29">
        <f>ST9C!AM27</f>
        <v>0</v>
      </c>
      <c r="D50" s="114">
        <f>ST9C!AN27</f>
        <v>0</v>
      </c>
      <c r="N50" s="229" t="str">
        <f>EQUAT!H20</f>
        <v>2eii</v>
      </c>
      <c r="O50" s="236">
        <f>EQUAT!I20</f>
        <v>2</v>
      </c>
      <c r="P50" s="114">
        <f>ST9C!B47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ST9C!AL28</f>
        <v>17</v>
      </c>
      <c r="C51" s="29">
        <f>ST9C!AM28</f>
        <v>0</v>
      </c>
      <c r="D51" s="114">
        <f>ST9C!AN28</f>
        <v>0</v>
      </c>
      <c r="N51" s="229" t="str">
        <f>EQUAT!H21</f>
        <v>2eiii</v>
      </c>
      <c r="O51" s="236">
        <f>EQUAT!I21</f>
        <v>1</v>
      </c>
      <c r="P51" s="114">
        <f>ST9C!B48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ST9C!AL29</f>
        <v>4</v>
      </c>
      <c r="C52" s="29">
        <f>ST9C!AM29</f>
        <v>0</v>
      </c>
      <c r="D52" s="114">
        <f>ST9C!AN29</f>
        <v>0</v>
      </c>
      <c r="N52" s="229" t="str">
        <f>EQUAT!H22</f>
        <v>3ai</v>
      </c>
      <c r="O52" s="236">
        <f>EQUAT!I22</f>
        <v>1</v>
      </c>
      <c r="P52" s="114">
        <f>ST9C!B49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ST9C!AL30</f>
        <v>2</v>
      </c>
      <c r="C53" s="29">
        <f>ST9C!AM30</f>
        <v>0</v>
      </c>
      <c r="D53" s="114">
        <f>ST9C!AN30</f>
        <v>0</v>
      </c>
      <c r="N53" s="229" t="str">
        <f>EQUAT!H23</f>
        <v>3aii</v>
      </c>
      <c r="O53" s="236">
        <f>EQUAT!I23</f>
        <v>2</v>
      </c>
      <c r="P53" s="114">
        <f>ST9C!B50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ST9C!AL31</f>
        <v>6</v>
      </c>
      <c r="C54" s="29">
        <f>ST9C!AM31</f>
        <v>0</v>
      </c>
      <c r="D54" s="114">
        <f>ST9C!AN31</f>
        <v>0</v>
      </c>
      <c r="N54" s="229" t="str">
        <f>EQUAT!H24</f>
        <v>3bi</v>
      </c>
      <c r="O54" s="236">
        <f>EQUAT!I24</f>
        <v>3</v>
      </c>
      <c r="P54" s="114">
        <f>ST9C!B51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ST9C!AL32</f>
        <v>3</v>
      </c>
      <c r="C55" s="29">
        <f>ST9C!AM32</f>
        <v>0</v>
      </c>
      <c r="D55" s="114">
        <f>ST9C!AN32</f>
        <v>0</v>
      </c>
      <c r="N55" s="229" t="str">
        <f>EQUAT!H25</f>
        <v>3bii</v>
      </c>
      <c r="O55" s="236">
        <f>EQUAT!I25</f>
        <v>1</v>
      </c>
      <c r="P55" s="114">
        <f>ST9C!B52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ST9C!AL33</f>
        <v>10</v>
      </c>
      <c r="C56" s="29">
        <f>ST9C!AM33</f>
        <v>0</v>
      </c>
      <c r="D56" s="114">
        <f>ST9C!AN33</f>
        <v>0</v>
      </c>
      <c r="N56" s="229" t="str">
        <f>EQUAT!H26</f>
        <v>3c</v>
      </c>
      <c r="O56" s="236">
        <f>EQUAT!I26</f>
        <v>2</v>
      </c>
      <c r="P56" s="114">
        <f>ST9C!B53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ST9C!B54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ST9C!B55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ST9C!B56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ST9C!B57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ST9C!B58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ST9C!B59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ST9C!B60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ST9C!B61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ST9C!B62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ST9C!B63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ST9C!B64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ST9C!B65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ST9C!B66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ST9C!B67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ST9C!B68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ST9C!B69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ST9C!B70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ST9C!B71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ST9C!B72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ST9C!B73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ST9C!B74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ST9C!B75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ST9C!B76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ST9C!B77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ST9C!B78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ST9C!B79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ST9C!B80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ST9C!B81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ST9C!B82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ST9C!B83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ST9C!B84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ST9C!B85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ST9C!B86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ST9C!B87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Results'!L6</f>
        <v>0</v>
      </c>
      <c r="Q4" s="129">
        <f t="shared" ref="Q4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112</v>
      </c>
      <c r="I5" s="194">
        <f>ST10C!AL39</f>
        <v>0</v>
      </c>
      <c r="J5" s="194">
        <f>ST10C!AM39</f>
        <v>0</v>
      </c>
      <c r="N5" s="219" t="str">
        <f>EQUAT!A8</f>
        <v>2</v>
      </c>
      <c r="O5" s="234" t="str">
        <f>EQUAT!B8</f>
        <v>A</v>
      </c>
      <c r="P5" s="217">
        <f>'Class Results'!L7</f>
        <v>0</v>
      </c>
      <c r="Q5" s="129">
        <f t="shared" ref="Q5:Q33" si="1">IF(P5=O5,1,0)</f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2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Results'!L8</f>
        <v>0</v>
      </c>
      <c r="Q6" s="129">
        <f t="shared" si="1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Results'!L9</f>
        <v>0</v>
      </c>
      <c r="Q7" s="129">
        <f t="shared" si="1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Results'!L10</f>
        <v>0</v>
      </c>
      <c r="Q8" s="129">
        <f t="shared" si="1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ST10C!AL3</f>
        <v>73</v>
      </c>
      <c r="C9" s="114">
        <f>ST10C!AM3</f>
        <v>0</v>
      </c>
      <c r="D9" s="114">
        <f>ST10C!AN3</f>
        <v>0</v>
      </c>
      <c r="N9" s="219" t="str">
        <f>EQUAT!A12</f>
        <v>6</v>
      </c>
      <c r="O9" s="234" t="str">
        <f>EQUAT!B12</f>
        <v>A</v>
      </c>
      <c r="P9" s="217">
        <f>'Class Results'!L11</f>
        <v>0</v>
      </c>
      <c r="Q9" s="129">
        <f t="shared" si="1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ST10C!AL4</f>
        <v>75</v>
      </c>
      <c r="C10" s="114">
        <f>ST10C!AM4</f>
        <v>0</v>
      </c>
      <c r="D10" s="114">
        <f>ST10C!AN4</f>
        <v>0</v>
      </c>
      <c r="N10" s="219" t="str">
        <f>EQUAT!A13</f>
        <v>7</v>
      </c>
      <c r="O10" s="234" t="str">
        <f>EQUAT!B13</f>
        <v>C</v>
      </c>
      <c r="P10" s="217">
        <f>'Class Results'!L12</f>
        <v>0</v>
      </c>
      <c r="Q10" s="129">
        <f t="shared" si="1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Results'!L13</f>
        <v>0</v>
      </c>
      <c r="Q11" s="129">
        <f t="shared" si="1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Results'!L14</f>
        <v>0</v>
      </c>
      <c r="Q12" s="129">
        <f t="shared" si="1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Results'!L15</f>
        <v>0</v>
      </c>
      <c r="Q13" s="129">
        <f t="shared" si="1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Results'!L16</f>
        <v>0</v>
      </c>
      <c r="Q14" s="129">
        <f t="shared" si="1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ST10C!AL5</f>
        <v>8</v>
      </c>
      <c r="C15" s="29">
        <f>ST10C!AM5</f>
        <v>0</v>
      </c>
      <c r="D15" s="114">
        <f>ST10C!AN5</f>
        <v>0</v>
      </c>
      <c r="N15" s="219" t="str">
        <f>EQUAT!A18</f>
        <v>12</v>
      </c>
      <c r="O15" s="234" t="str">
        <f>EQUAT!B18</f>
        <v>B</v>
      </c>
      <c r="P15" s="217">
        <f>'Class Results'!L17</f>
        <v>0</v>
      </c>
      <c r="Q15" s="129">
        <f t="shared" si="1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ST10C!AL6</f>
        <v>1</v>
      </c>
      <c r="C16" s="29">
        <f>ST10C!AM6</f>
        <v>0</v>
      </c>
      <c r="D16" s="114">
        <f>ST10C!AN6</f>
        <v>0</v>
      </c>
      <c r="N16" s="219" t="str">
        <f>EQUAT!A19</f>
        <v>13</v>
      </c>
      <c r="O16" s="234" t="str">
        <f>EQUAT!B19</f>
        <v>A</v>
      </c>
      <c r="P16" s="217">
        <f>'Class Results'!L18</f>
        <v>0</v>
      </c>
      <c r="Q16" s="129">
        <f t="shared" si="1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ST10C!AL7</f>
        <v>29</v>
      </c>
      <c r="C17" s="29">
        <f>ST10C!AM7</f>
        <v>0</v>
      </c>
      <c r="D17" s="114">
        <f>ST10C!AN7</f>
        <v>0</v>
      </c>
      <c r="N17" s="219" t="str">
        <f>EQUAT!A20</f>
        <v>14</v>
      </c>
      <c r="O17" s="234" t="str">
        <f>EQUAT!B20</f>
        <v>B</v>
      </c>
      <c r="P17" s="217">
        <f>'Class Results'!L19</f>
        <v>0</v>
      </c>
      <c r="Q17" s="129">
        <f t="shared" si="1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ST10C!AL8</f>
        <v>10</v>
      </c>
      <c r="C18" s="29">
        <f>ST10C!AM8</f>
        <v>0</v>
      </c>
      <c r="D18" s="114">
        <f>ST10C!AN8</f>
        <v>0</v>
      </c>
      <c r="N18" s="219" t="str">
        <f>EQUAT!A21</f>
        <v>15</v>
      </c>
      <c r="O18" s="234" t="str">
        <f>EQUAT!B21</f>
        <v>D</v>
      </c>
      <c r="P18" s="217">
        <f>'Class Results'!L20</f>
        <v>0</v>
      </c>
      <c r="Q18" s="129">
        <f t="shared" si="1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ST10C!AL9</f>
        <v>8</v>
      </c>
      <c r="C19" s="29">
        <f>ST10C!AM9</f>
        <v>0</v>
      </c>
      <c r="D19" s="114">
        <f>ST10C!AN9</f>
        <v>0</v>
      </c>
      <c r="N19" s="219" t="str">
        <f>EQUAT!A22</f>
        <v>16</v>
      </c>
      <c r="O19" s="234" t="str">
        <f>EQUAT!B22</f>
        <v>A</v>
      </c>
      <c r="P19" s="217">
        <f>'Class Results'!L21</f>
        <v>0</v>
      </c>
      <c r="Q19" s="129">
        <f t="shared" si="1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ST10C!AL10</f>
        <v>16</v>
      </c>
      <c r="C20" s="29">
        <f>ST10C!AM10</f>
        <v>0</v>
      </c>
      <c r="D20" s="114">
        <f>ST10C!AN10</f>
        <v>0</v>
      </c>
      <c r="N20" s="219" t="str">
        <f>EQUAT!A23</f>
        <v>17</v>
      </c>
      <c r="O20" s="234" t="str">
        <f>EQUAT!B23</f>
        <v>D</v>
      </c>
      <c r="P20" s="217">
        <f>'Class Results'!L22</f>
        <v>0</v>
      </c>
      <c r="Q20" s="129">
        <f t="shared" si="1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9" t="str">
        <f>EQUAT!A24</f>
        <v>18</v>
      </c>
      <c r="O21" s="234" t="str">
        <f>EQUAT!B24</f>
        <v>B</v>
      </c>
      <c r="P21" s="217">
        <f>'Class Results'!L23</f>
        <v>0</v>
      </c>
      <c r="Q21" s="129">
        <f t="shared" si="1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ST10C!AL12</f>
        <v>33</v>
      </c>
      <c r="C22" s="29">
        <f>ST10C!AM12</f>
        <v>0</v>
      </c>
      <c r="D22" s="114">
        <f>ST10C!AN12</f>
        <v>0</v>
      </c>
      <c r="N22" s="219" t="str">
        <f>EQUAT!A25</f>
        <v>19</v>
      </c>
      <c r="O22" s="234" t="str">
        <f>EQUAT!B25</f>
        <v>C</v>
      </c>
      <c r="P22" s="217">
        <f>'Class Results'!L24</f>
        <v>0</v>
      </c>
      <c r="Q22" s="129">
        <f t="shared" si="1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ST10C!AL13</f>
        <v>7</v>
      </c>
      <c r="C23" s="29">
        <f>ST10C!AM13</f>
        <v>0</v>
      </c>
      <c r="D23" s="114">
        <f>ST10C!AN13</f>
        <v>0</v>
      </c>
      <c r="N23" s="219" t="str">
        <f>EQUAT!A26</f>
        <v>20</v>
      </c>
      <c r="O23" s="234" t="str">
        <f>EQUAT!B26</f>
        <v>D</v>
      </c>
      <c r="P23" s="217">
        <f>'Class Results'!L25</f>
        <v>0</v>
      </c>
      <c r="Q23" s="129">
        <f t="shared" si="1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ST10C!AL14</f>
        <v>5</v>
      </c>
      <c r="C24" s="29">
        <f>ST10C!AM14</f>
        <v>0</v>
      </c>
      <c r="D24" s="114">
        <f>ST10C!AN14</f>
        <v>0</v>
      </c>
      <c r="N24" s="219" t="str">
        <f>EQUAT!A27</f>
        <v>21</v>
      </c>
      <c r="O24" s="234" t="str">
        <f>EQUAT!B27</f>
        <v>A</v>
      </c>
      <c r="P24" s="217">
        <f>'Class Results'!L26</f>
        <v>0</v>
      </c>
      <c r="Q24" s="129">
        <f t="shared" si="1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ST10C!AL15</f>
        <v>8</v>
      </c>
      <c r="C25" s="29">
        <f>ST10C!AM15</f>
        <v>0</v>
      </c>
      <c r="D25" s="114">
        <f>ST10C!AN15</f>
        <v>0</v>
      </c>
      <c r="N25" s="219" t="str">
        <f>EQUAT!A28</f>
        <v>22</v>
      </c>
      <c r="O25" s="234" t="str">
        <f>EQUAT!B28</f>
        <v>D</v>
      </c>
      <c r="P25" s="217">
        <f>'Class Results'!L27</f>
        <v>0</v>
      </c>
      <c r="Q25" s="129">
        <f t="shared" si="1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ST10C!AL16</f>
        <v>10</v>
      </c>
      <c r="C26" s="29">
        <f>ST10C!AM16</f>
        <v>0</v>
      </c>
      <c r="D26" s="114">
        <f>ST10C!AN16</f>
        <v>0</v>
      </c>
      <c r="N26" s="219" t="str">
        <f>EQUAT!A29</f>
        <v>23</v>
      </c>
      <c r="O26" s="234" t="str">
        <f>EQUAT!B29</f>
        <v>B</v>
      </c>
      <c r="P26" s="217">
        <f>'Class Results'!L28</f>
        <v>0</v>
      </c>
      <c r="Q26" s="129">
        <f t="shared" si="1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ST10C!AL17</f>
        <v>11</v>
      </c>
      <c r="C27" s="29">
        <f>ST10C!AM17</f>
        <v>0</v>
      </c>
      <c r="D27" s="114">
        <f>ST10C!AN17</f>
        <v>0</v>
      </c>
      <c r="N27" s="219" t="str">
        <f>EQUAT!A30</f>
        <v>24</v>
      </c>
      <c r="O27" s="234" t="str">
        <f>EQUAT!B30</f>
        <v>D</v>
      </c>
      <c r="P27" s="217">
        <f>'Class Results'!L29</f>
        <v>0</v>
      </c>
      <c r="Q27" s="129">
        <f t="shared" si="1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ST10C!AL18</f>
        <v>1</v>
      </c>
      <c r="C28" s="29">
        <f>ST10C!AM18</f>
        <v>0</v>
      </c>
      <c r="D28" s="114">
        <f>ST10C!AN18</f>
        <v>0</v>
      </c>
      <c r="N28" s="219" t="str">
        <f>EQUAT!A31</f>
        <v>25</v>
      </c>
      <c r="O28" s="234" t="str">
        <f>EQUAT!B31</f>
        <v>B</v>
      </c>
      <c r="P28" s="217">
        <f>'Class Results'!L30</f>
        <v>0</v>
      </c>
      <c r="Q28" s="129">
        <f t="shared" si="1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Results'!L31</f>
        <v>0</v>
      </c>
      <c r="Q29" s="129">
        <f t="shared" si="1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Results'!L32</f>
        <v>0</v>
      </c>
      <c r="Q30" s="129">
        <f t="shared" si="1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Results'!L33</f>
        <v>0</v>
      </c>
      <c r="Q31" s="129">
        <f t="shared" si="1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Results'!L34</f>
        <v>0</v>
      </c>
      <c r="Q32" s="129">
        <f t="shared" si="1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Results'!L35</f>
        <v>0</v>
      </c>
      <c r="Q33" s="129">
        <f t="shared" si="1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ST10C!B34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ST10C!B35</f>
        <v>0</v>
      </c>
      <c r="Q38" s="114">
        <f t="shared" ref="Q38:Q93" si="3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ST10C!B36</f>
        <v>0</v>
      </c>
      <c r="Q39" s="114">
        <f t="shared" si="3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ST10C!AL20</f>
        <v>32</v>
      </c>
      <c r="C40" s="114">
        <f>ST10C!AM20</f>
        <v>0</v>
      </c>
      <c r="D40" s="114">
        <f>ST10C!AN20</f>
        <v>0</v>
      </c>
      <c r="N40" s="229" t="str">
        <f>EQUAT!H10</f>
        <v>1d</v>
      </c>
      <c r="O40" s="236">
        <f>EQUAT!I10</f>
        <v>2</v>
      </c>
      <c r="P40" s="114">
        <f>ST10C!B37</f>
        <v>0</v>
      </c>
      <c r="Q40" s="114">
        <f t="shared" si="3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ST10C!AL21</f>
        <v>58</v>
      </c>
      <c r="C41" s="114">
        <f>ST10C!AM21</f>
        <v>0</v>
      </c>
      <c r="D41" s="114">
        <f>ST10C!AN21</f>
        <v>0</v>
      </c>
      <c r="N41" s="229" t="str">
        <f>EQUAT!H11</f>
        <v>1e</v>
      </c>
      <c r="O41" s="236">
        <f>EQUAT!I11</f>
        <v>3</v>
      </c>
      <c r="P41" s="114">
        <f>ST10C!B38</f>
        <v>0</v>
      </c>
      <c r="Q41" s="114">
        <f t="shared" si="3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ST10C!B39</f>
        <v>0</v>
      </c>
      <c r="Q42" s="114">
        <f t="shared" si="3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ST10C!B40</f>
        <v>0</v>
      </c>
      <c r="Q43" s="114">
        <f t="shared" si="3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ST10C!B41</f>
        <v>0</v>
      </c>
      <c r="Q44" s="114">
        <f t="shared" si="3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ST10C!AL22</f>
        <v>5</v>
      </c>
      <c r="C45" s="29">
        <f>ST10C!AM22</f>
        <v>0</v>
      </c>
      <c r="D45" s="114">
        <f>ST10C!AN22</f>
        <v>0</v>
      </c>
      <c r="N45" s="229" t="str">
        <f>EQUAT!H15</f>
        <v>2b</v>
      </c>
      <c r="O45" s="236">
        <f>EQUAT!I15</f>
        <v>2</v>
      </c>
      <c r="P45" s="114">
        <f>ST10C!B42</f>
        <v>0</v>
      </c>
      <c r="Q45" s="114">
        <f t="shared" si="3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ST10C!AL23</f>
        <v>12</v>
      </c>
      <c r="C46" s="29">
        <f>ST10C!AM23</f>
        <v>0</v>
      </c>
      <c r="D46" s="114">
        <f>ST10C!AN23</f>
        <v>0</v>
      </c>
      <c r="N46" s="229" t="str">
        <f>EQUAT!H16</f>
        <v>2c</v>
      </c>
      <c r="O46" s="236">
        <f>EQUAT!I16</f>
        <v>1</v>
      </c>
      <c r="P46" s="114">
        <f>ST10C!B43</f>
        <v>0</v>
      </c>
      <c r="Q46" s="114">
        <f t="shared" si="3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ST10C!AL24</f>
        <v>15</v>
      </c>
      <c r="C47" s="29">
        <f>ST10C!AM24</f>
        <v>0</v>
      </c>
      <c r="D47" s="114">
        <f>ST10C!AN24</f>
        <v>0</v>
      </c>
      <c r="N47" s="229" t="str">
        <f>EQUAT!H17</f>
        <v>2di</v>
      </c>
      <c r="O47" s="236">
        <f>EQUAT!I17</f>
        <v>1</v>
      </c>
      <c r="P47" s="114">
        <f>ST10C!B44</f>
        <v>0</v>
      </c>
      <c r="Q47" s="114">
        <f t="shared" si="3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ST10C!AL25</f>
        <v>0</v>
      </c>
      <c r="C48" s="29">
        <f>ST10C!AM25</f>
        <v>0</v>
      </c>
      <c r="D48" s="114">
        <f>ST10C!AN25</f>
        <v>-2</v>
      </c>
      <c r="N48" s="229" t="str">
        <f>EQUAT!H18</f>
        <v>2dii</v>
      </c>
      <c r="O48" s="236">
        <f>EQUAT!I18</f>
        <v>1</v>
      </c>
      <c r="P48" s="114">
        <f>ST10C!B45</f>
        <v>0</v>
      </c>
      <c r="Q48" s="114">
        <f t="shared" si="3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ST10C!AL26</f>
        <v>8</v>
      </c>
      <c r="C49" s="29">
        <f>ST10C!AM26</f>
        <v>0</v>
      </c>
      <c r="D49" s="114">
        <f>ST10C!AN26</f>
        <v>0</v>
      </c>
      <c r="N49" s="229" t="str">
        <f>EQUAT!H19</f>
        <v>2ei</v>
      </c>
      <c r="O49" s="236">
        <f>EQUAT!I19</f>
        <v>5</v>
      </c>
      <c r="P49" s="114">
        <f>ST10C!B46</f>
        <v>0</v>
      </c>
      <c r="Q49" s="114">
        <f t="shared" si="3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ST10C!AL27</f>
        <v>18</v>
      </c>
      <c r="C50" s="29">
        <f>ST10C!AM27</f>
        <v>0</v>
      </c>
      <c r="D50" s="114">
        <f>ST10C!AN27</f>
        <v>0</v>
      </c>
      <c r="N50" s="229" t="str">
        <f>EQUAT!H20</f>
        <v>2eii</v>
      </c>
      <c r="O50" s="236">
        <f>EQUAT!I20</f>
        <v>2</v>
      </c>
      <c r="P50" s="114">
        <f>ST10C!B47</f>
        <v>0</v>
      </c>
      <c r="Q50" s="114">
        <f t="shared" si="3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ST10C!AL28</f>
        <v>17</v>
      </c>
      <c r="C51" s="29">
        <f>ST10C!AM28</f>
        <v>0</v>
      </c>
      <c r="D51" s="114">
        <f>ST10C!AN28</f>
        <v>0</v>
      </c>
      <c r="N51" s="229" t="str">
        <f>EQUAT!H21</f>
        <v>2eiii</v>
      </c>
      <c r="O51" s="236">
        <f>EQUAT!I21</f>
        <v>1</v>
      </c>
      <c r="P51" s="114">
        <f>ST10C!B48</f>
        <v>0</v>
      </c>
      <c r="Q51" s="114">
        <f t="shared" si="3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ST10C!AL29</f>
        <v>4</v>
      </c>
      <c r="C52" s="29">
        <f>ST10C!AM29</f>
        <v>0</v>
      </c>
      <c r="D52" s="114">
        <f>ST10C!AN29</f>
        <v>0</v>
      </c>
      <c r="N52" s="229" t="str">
        <f>EQUAT!H22</f>
        <v>3ai</v>
      </c>
      <c r="O52" s="236">
        <f>EQUAT!I22</f>
        <v>1</v>
      </c>
      <c r="P52" s="114">
        <f>ST10C!B49</f>
        <v>0</v>
      </c>
      <c r="Q52" s="114">
        <f t="shared" si="3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ST10C!AL30</f>
        <v>2</v>
      </c>
      <c r="C53" s="29">
        <f>ST10C!AM30</f>
        <v>0</v>
      </c>
      <c r="D53" s="114">
        <f>ST10C!AN30</f>
        <v>0</v>
      </c>
      <c r="N53" s="229" t="str">
        <f>EQUAT!H23</f>
        <v>3aii</v>
      </c>
      <c r="O53" s="236">
        <f>EQUAT!I23</f>
        <v>2</v>
      </c>
      <c r="P53" s="114">
        <f>ST10C!B50</f>
        <v>0</v>
      </c>
      <c r="Q53" s="114">
        <f t="shared" si="3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ST10C!AL31</f>
        <v>6</v>
      </c>
      <c r="C54" s="29">
        <f>ST10C!AM31</f>
        <v>0</v>
      </c>
      <c r="D54" s="114">
        <f>ST10C!AN31</f>
        <v>0</v>
      </c>
      <c r="N54" s="229" t="str">
        <f>EQUAT!H24</f>
        <v>3bi</v>
      </c>
      <c r="O54" s="236">
        <f>EQUAT!I24</f>
        <v>3</v>
      </c>
      <c r="P54" s="114">
        <f>ST10C!B51</f>
        <v>0</v>
      </c>
      <c r="Q54" s="114">
        <f t="shared" si="3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ST10C!AL32</f>
        <v>3</v>
      </c>
      <c r="C55" s="29">
        <f>ST10C!AM32</f>
        <v>0</v>
      </c>
      <c r="D55" s="114">
        <f>ST10C!AN32</f>
        <v>0</v>
      </c>
      <c r="N55" s="229" t="str">
        <f>EQUAT!H25</f>
        <v>3bii</v>
      </c>
      <c r="O55" s="236">
        <f>EQUAT!I25</f>
        <v>1</v>
      </c>
      <c r="P55" s="114">
        <f>ST10C!B52</f>
        <v>0</v>
      </c>
      <c r="Q55" s="114">
        <f t="shared" si="3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ST10C!AL33</f>
        <v>10</v>
      </c>
      <c r="C56" s="29">
        <f>ST10C!AM33</f>
        <v>0</v>
      </c>
      <c r="D56" s="114">
        <f>ST10C!AN33</f>
        <v>0</v>
      </c>
      <c r="N56" s="229" t="str">
        <f>EQUAT!H26</f>
        <v>3c</v>
      </c>
      <c r="O56" s="236">
        <f>EQUAT!I26</f>
        <v>2</v>
      </c>
      <c r="P56" s="114">
        <f>ST10C!B53</f>
        <v>0</v>
      </c>
      <c r="Q56" s="114">
        <f t="shared" si="3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ST10C!B54</f>
        <v>0</v>
      </c>
      <c r="Q57" s="114">
        <f t="shared" si="3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ST10C!B55</f>
        <v>0</v>
      </c>
      <c r="Q58" s="114">
        <f t="shared" si="3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ST10C!B56</f>
        <v>0</v>
      </c>
      <c r="Q59" s="114">
        <f t="shared" si="3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ST10C!B57</f>
        <v>0</v>
      </c>
      <c r="Q60" s="114">
        <f t="shared" si="3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ST10C!B58</f>
        <v>0</v>
      </c>
      <c r="Q61" s="114">
        <f t="shared" si="3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ST10C!B59</f>
        <v>0</v>
      </c>
      <c r="Q62" s="114">
        <f t="shared" si="3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ST10C!B60</f>
        <v>0</v>
      </c>
      <c r="Q63" s="114">
        <f t="shared" si="3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ST10C!B61</f>
        <v>0</v>
      </c>
      <c r="Q64" s="114">
        <f t="shared" si="3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ST10C!B62</f>
        <v>0</v>
      </c>
      <c r="Q65" s="114">
        <f t="shared" si="3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ST10C!B63</f>
        <v>0</v>
      </c>
      <c r="Q66" s="114">
        <f t="shared" si="3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ST10C!B64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ST10C!B65</f>
        <v>0</v>
      </c>
      <c r="Q72" s="114">
        <f t="shared" si="3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ST10C!B66</f>
        <v>0</v>
      </c>
      <c r="Q73" s="114">
        <f t="shared" si="3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ST10C!B67</f>
        <v>0</v>
      </c>
      <c r="Q74" s="114">
        <f t="shared" si="3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ST10C!B68</f>
        <v>0</v>
      </c>
      <c r="Q75" s="114">
        <f t="shared" si="3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ST10C!B69</f>
        <v>0</v>
      </c>
      <c r="Q76" s="114">
        <f t="shared" si="3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ST10C!B70</f>
        <v>0</v>
      </c>
      <c r="Q77" s="114">
        <f t="shared" si="3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ST10C!B71</f>
        <v>0</v>
      </c>
      <c r="Q78" s="114">
        <f t="shared" si="3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ST10C!B72</f>
        <v>0</v>
      </c>
      <c r="Q79" s="114">
        <f t="shared" si="3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ST10C!B73</f>
        <v>0</v>
      </c>
      <c r="Q80" s="114">
        <f t="shared" si="3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ST10C!B74</f>
        <v>0</v>
      </c>
      <c r="Q81" s="114">
        <f t="shared" si="3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ST10C!B75</f>
        <v>0</v>
      </c>
      <c r="Q82" s="114">
        <f t="shared" si="3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ST10C!B76</f>
        <v>0</v>
      </c>
      <c r="Q83" s="114">
        <f t="shared" si="3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ST10C!B77</f>
        <v>0</v>
      </c>
      <c r="Q84" s="114">
        <f t="shared" si="3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ST10C!B78</f>
        <v>0</v>
      </c>
      <c r="Q85" s="114">
        <f t="shared" si="3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ST10C!B79</f>
        <v>0</v>
      </c>
      <c r="Q86" s="114">
        <f t="shared" si="3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ST10C!B80</f>
        <v>0</v>
      </c>
      <c r="Q87" s="114">
        <f t="shared" si="3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ST10C!B81</f>
        <v>0</v>
      </c>
      <c r="Q88" s="114">
        <f t="shared" si="3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ST10C!B82</f>
        <v>0</v>
      </c>
      <c r="Q89" s="114">
        <f t="shared" si="3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ST10C!B83</f>
        <v>0</v>
      </c>
      <c r="Q90" s="114">
        <f t="shared" si="3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ST10C!B84</f>
        <v>0</v>
      </c>
      <c r="Q91" s="114">
        <f t="shared" si="3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ST10C!B85</f>
        <v>0</v>
      </c>
      <c r="Q92" s="114">
        <f t="shared" si="3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ST10C!B86</f>
        <v>0</v>
      </c>
      <c r="Q93" s="114">
        <f t="shared" si="3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ST10C!B87</f>
        <v>0</v>
      </c>
      <c r="Q94" s="114">
        <f t="shared" ref="Q94:Q95" si="4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ST10C!B88</f>
        <v>0</v>
      </c>
      <c r="Q95" s="114">
        <f t="shared" si="4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Results'!M6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112</v>
      </c>
      <c r="I5" s="194">
        <f>ST11C!AL39</f>
        <v>0</v>
      </c>
      <c r="J5" s="194">
        <f>ST11C!AM39</f>
        <v>0</v>
      </c>
      <c r="N5" s="219" t="str">
        <f>EQUAT!A8</f>
        <v>2</v>
      </c>
      <c r="O5" s="234" t="str">
        <f>EQUAT!B8</f>
        <v>A</v>
      </c>
      <c r="P5" s="217">
        <f>'Class Results'!M7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Results'!M8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Results'!M9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Results'!M10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ST11C!AL3</f>
        <v>73</v>
      </c>
      <c r="C9" s="114">
        <f>ST11C!AM3</f>
        <v>0</v>
      </c>
      <c r="D9" s="114">
        <f>ST11C!AN3</f>
        <v>0</v>
      </c>
      <c r="N9" s="219" t="str">
        <f>EQUAT!A12</f>
        <v>6</v>
      </c>
      <c r="O9" s="234" t="str">
        <f>EQUAT!B12</f>
        <v>A</v>
      </c>
      <c r="P9" s="217">
        <f>'Class Results'!M11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ST11C!AL4</f>
        <v>75</v>
      </c>
      <c r="C10" s="114">
        <f>ST11C!AM4</f>
        <v>0</v>
      </c>
      <c r="D10" s="114">
        <f>ST11C!AN4</f>
        <v>0</v>
      </c>
      <c r="N10" s="219" t="str">
        <f>EQUAT!A13</f>
        <v>7</v>
      </c>
      <c r="O10" s="234" t="str">
        <f>EQUAT!B13</f>
        <v>C</v>
      </c>
      <c r="P10" s="217">
        <f>'Class Results'!M12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Results'!M13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Results'!M14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Results'!M15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Results'!M16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ST11C!AL5</f>
        <v>8</v>
      </c>
      <c r="C15" s="29">
        <f>ST11C!AM5</f>
        <v>0</v>
      </c>
      <c r="D15" s="114">
        <f>ST11C!AN5</f>
        <v>0</v>
      </c>
      <c r="N15" s="219" t="str">
        <f>EQUAT!A18</f>
        <v>12</v>
      </c>
      <c r="O15" s="234" t="str">
        <f>EQUAT!B18</f>
        <v>B</v>
      </c>
      <c r="P15" s="217">
        <f>'Class Results'!M17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ST11C!AL6</f>
        <v>1</v>
      </c>
      <c r="C16" s="29">
        <f>ST11C!AM6</f>
        <v>0</v>
      </c>
      <c r="D16" s="114">
        <f>ST11C!AN6</f>
        <v>0</v>
      </c>
      <c r="N16" s="219" t="str">
        <f>EQUAT!A19</f>
        <v>13</v>
      </c>
      <c r="O16" s="234" t="str">
        <f>EQUAT!B19</f>
        <v>A</v>
      </c>
      <c r="P16" s="217">
        <f>'Class Results'!M18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ST11C!AL7</f>
        <v>29</v>
      </c>
      <c r="C17" s="29">
        <f>ST11C!AM7</f>
        <v>0</v>
      </c>
      <c r="D17" s="114">
        <f>ST11C!AN7</f>
        <v>0</v>
      </c>
      <c r="N17" s="219" t="str">
        <f>EQUAT!A20</f>
        <v>14</v>
      </c>
      <c r="O17" s="234" t="str">
        <f>EQUAT!B20</f>
        <v>B</v>
      </c>
      <c r="P17" s="217">
        <f>'Class Results'!M19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ST11C!AL8</f>
        <v>10</v>
      </c>
      <c r="C18" s="29">
        <f>ST11C!AM8</f>
        <v>0</v>
      </c>
      <c r="D18" s="114">
        <f>ST11C!AN8</f>
        <v>0</v>
      </c>
      <c r="N18" s="219" t="str">
        <f>EQUAT!A21</f>
        <v>15</v>
      </c>
      <c r="O18" s="234" t="str">
        <f>EQUAT!B21</f>
        <v>D</v>
      </c>
      <c r="P18" s="217">
        <f>'Class Results'!M20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ST11C!AL9</f>
        <v>8</v>
      </c>
      <c r="C19" s="29">
        <f>ST11C!AM9</f>
        <v>0</v>
      </c>
      <c r="D19" s="114">
        <f>ST11C!AN9</f>
        <v>0</v>
      </c>
      <c r="N19" s="219" t="str">
        <f>EQUAT!A22</f>
        <v>16</v>
      </c>
      <c r="O19" s="234" t="str">
        <f>EQUAT!B22</f>
        <v>A</v>
      </c>
      <c r="P19" s="217">
        <f>'Class Results'!M21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ST11C!AL10</f>
        <v>16</v>
      </c>
      <c r="C20" s="29">
        <f>ST11C!AM10</f>
        <v>0</v>
      </c>
      <c r="D20" s="114">
        <f>ST11C!AN10</f>
        <v>0</v>
      </c>
      <c r="N20" s="219" t="str">
        <f>EQUAT!A23</f>
        <v>17</v>
      </c>
      <c r="O20" s="234" t="str">
        <f>EQUAT!B23</f>
        <v>D</v>
      </c>
      <c r="P20" s="217">
        <f>'Class Results'!M22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9" t="str">
        <f>EQUAT!A24</f>
        <v>18</v>
      </c>
      <c r="O21" s="234" t="str">
        <f>EQUAT!B24</f>
        <v>B</v>
      </c>
      <c r="P21" s="217">
        <f>'Class Results'!M23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ST11C!AL12</f>
        <v>33</v>
      </c>
      <c r="C22" s="29">
        <f>ST11C!AM12</f>
        <v>0</v>
      </c>
      <c r="D22" s="114">
        <f>ST11C!AN12</f>
        <v>0</v>
      </c>
      <c r="N22" s="219" t="str">
        <f>EQUAT!A25</f>
        <v>19</v>
      </c>
      <c r="O22" s="234" t="str">
        <f>EQUAT!B25</f>
        <v>C</v>
      </c>
      <c r="P22" s="217">
        <f>'Class Results'!M24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ST11C!AL13</f>
        <v>7</v>
      </c>
      <c r="C23" s="29">
        <f>ST11C!AM13</f>
        <v>0</v>
      </c>
      <c r="D23" s="114">
        <f>ST11C!AN13</f>
        <v>0</v>
      </c>
      <c r="N23" s="219" t="str">
        <f>EQUAT!A26</f>
        <v>20</v>
      </c>
      <c r="O23" s="234" t="str">
        <f>EQUAT!B26</f>
        <v>D</v>
      </c>
      <c r="P23" s="217">
        <f>'Class Results'!M25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ST11C!AL14</f>
        <v>5</v>
      </c>
      <c r="C24" s="29">
        <f>ST11C!AM14</f>
        <v>0</v>
      </c>
      <c r="D24" s="114">
        <f>ST11C!AN14</f>
        <v>0</v>
      </c>
      <c r="N24" s="219" t="str">
        <f>EQUAT!A27</f>
        <v>21</v>
      </c>
      <c r="O24" s="234" t="str">
        <f>EQUAT!B27</f>
        <v>A</v>
      </c>
      <c r="P24" s="217">
        <f>'Class Results'!M26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ST11C!AL15</f>
        <v>8</v>
      </c>
      <c r="C25" s="29">
        <f>ST11C!AM15</f>
        <v>0</v>
      </c>
      <c r="D25" s="114">
        <f>ST11C!AN15</f>
        <v>0</v>
      </c>
      <c r="N25" s="219" t="str">
        <f>EQUAT!A28</f>
        <v>22</v>
      </c>
      <c r="O25" s="234" t="str">
        <f>EQUAT!B28</f>
        <v>D</v>
      </c>
      <c r="P25" s="217">
        <f>'Class Results'!M27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ST11C!AL16</f>
        <v>10</v>
      </c>
      <c r="C26" s="29">
        <f>ST11C!AM16</f>
        <v>0</v>
      </c>
      <c r="D26" s="114">
        <f>ST11C!AN16</f>
        <v>0</v>
      </c>
      <c r="N26" s="219" t="str">
        <f>EQUAT!A29</f>
        <v>23</v>
      </c>
      <c r="O26" s="234" t="str">
        <f>EQUAT!B29</f>
        <v>B</v>
      </c>
      <c r="P26" s="217">
        <f>'Class Results'!M28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ST11C!AL17</f>
        <v>11</v>
      </c>
      <c r="C27" s="29">
        <f>ST11C!AM17</f>
        <v>0</v>
      </c>
      <c r="D27" s="114">
        <f>ST11C!AN17</f>
        <v>0</v>
      </c>
      <c r="N27" s="219" t="str">
        <f>EQUAT!A30</f>
        <v>24</v>
      </c>
      <c r="O27" s="234" t="str">
        <f>EQUAT!B30</f>
        <v>D</v>
      </c>
      <c r="P27" s="217">
        <f>'Class Results'!M29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ST11C!AL18</f>
        <v>1</v>
      </c>
      <c r="C28" s="29">
        <f>ST11C!AM18</f>
        <v>0</v>
      </c>
      <c r="D28" s="114">
        <f>ST11C!AN18</f>
        <v>0</v>
      </c>
      <c r="N28" s="219" t="str">
        <f>EQUAT!A31</f>
        <v>25</v>
      </c>
      <c r="O28" s="234" t="str">
        <f>EQUAT!B31</f>
        <v>B</v>
      </c>
      <c r="P28" s="217">
        <f>'Class Results'!M30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Results'!M31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Results'!M32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Results'!M33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Results'!M34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Results'!M35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ST11C!B34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ST11C!B35</f>
        <v>0</v>
      </c>
      <c r="Q38" s="114">
        <f t="shared" ref="Q38:Q92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ST11C!B36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ST11C!AL20</f>
        <v>32</v>
      </c>
      <c r="C40" s="114">
        <f>ST11C!AM20</f>
        <v>0</v>
      </c>
      <c r="D40" s="114">
        <f>ST11C!AN20</f>
        <v>0</v>
      </c>
      <c r="N40" s="229" t="str">
        <f>EQUAT!H10</f>
        <v>1d</v>
      </c>
      <c r="O40" s="236">
        <f>EQUAT!I10</f>
        <v>2</v>
      </c>
      <c r="P40" s="114">
        <f>ST11C!B37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ST11C!AL21</f>
        <v>58</v>
      </c>
      <c r="C41" s="114">
        <f>ST11C!AM21</f>
        <v>0</v>
      </c>
      <c r="D41" s="114">
        <f>ST11C!AN21</f>
        <v>0</v>
      </c>
      <c r="N41" s="229" t="str">
        <f>EQUAT!H11</f>
        <v>1e</v>
      </c>
      <c r="O41" s="236">
        <f>EQUAT!I11</f>
        <v>3</v>
      </c>
      <c r="P41" s="114">
        <f>ST11C!B38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ST11C!B39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ST11C!B40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ST11C!B41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ST11C!AL22</f>
        <v>5</v>
      </c>
      <c r="C45" s="29">
        <f>ST11C!AM22</f>
        <v>0</v>
      </c>
      <c r="D45" s="114">
        <f>ST11C!AN22</f>
        <v>0</v>
      </c>
      <c r="N45" s="229" t="str">
        <f>EQUAT!H15</f>
        <v>2b</v>
      </c>
      <c r="O45" s="236">
        <f>EQUAT!I15</f>
        <v>2</v>
      </c>
      <c r="P45" s="114">
        <f>ST11C!B42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ST11C!AL23</f>
        <v>12</v>
      </c>
      <c r="C46" s="29">
        <f>ST11C!AM23</f>
        <v>0</v>
      </c>
      <c r="D46" s="114">
        <f>ST11C!AN23</f>
        <v>0</v>
      </c>
      <c r="N46" s="229" t="str">
        <f>EQUAT!H16</f>
        <v>2c</v>
      </c>
      <c r="O46" s="236">
        <f>EQUAT!I16</f>
        <v>1</v>
      </c>
      <c r="P46" s="114">
        <f>ST11C!B43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ST11C!AL24</f>
        <v>15</v>
      </c>
      <c r="C47" s="29">
        <f>ST11C!AM24</f>
        <v>0</v>
      </c>
      <c r="D47" s="114">
        <f>ST11C!AN24</f>
        <v>0</v>
      </c>
      <c r="N47" s="229" t="str">
        <f>EQUAT!H17</f>
        <v>2di</v>
      </c>
      <c r="O47" s="236">
        <f>EQUAT!I17</f>
        <v>1</v>
      </c>
      <c r="P47" s="114">
        <f>ST11C!B44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ST11C!AL25</f>
        <v>0</v>
      </c>
      <c r="C48" s="29">
        <f>ST11C!AM25</f>
        <v>0</v>
      </c>
      <c r="D48" s="114">
        <f>ST11C!AN25</f>
        <v>-2</v>
      </c>
      <c r="N48" s="229" t="str">
        <f>EQUAT!H18</f>
        <v>2dii</v>
      </c>
      <c r="O48" s="236">
        <f>EQUAT!I18</f>
        <v>1</v>
      </c>
      <c r="P48" s="114">
        <f>ST11C!B45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ST11C!AL26</f>
        <v>8</v>
      </c>
      <c r="C49" s="29">
        <f>ST11C!AM26</f>
        <v>0</v>
      </c>
      <c r="D49" s="114">
        <f>ST11C!AN26</f>
        <v>0</v>
      </c>
      <c r="N49" s="229" t="str">
        <f>EQUAT!H19</f>
        <v>2ei</v>
      </c>
      <c r="O49" s="236">
        <f>EQUAT!I19</f>
        <v>5</v>
      </c>
      <c r="P49" s="114">
        <f>ST11C!B46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ST11C!AL27</f>
        <v>18</v>
      </c>
      <c r="C50" s="29">
        <f>ST11C!AM27</f>
        <v>0</v>
      </c>
      <c r="D50" s="114">
        <f>ST11C!AN27</f>
        <v>0</v>
      </c>
      <c r="N50" s="229" t="str">
        <f>EQUAT!H20</f>
        <v>2eii</v>
      </c>
      <c r="O50" s="236">
        <f>EQUAT!I20</f>
        <v>2</v>
      </c>
      <c r="P50" s="114">
        <f>ST11C!B47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ST11C!AL28</f>
        <v>17</v>
      </c>
      <c r="C51" s="29">
        <f>ST11C!AM28</f>
        <v>0</v>
      </c>
      <c r="D51" s="114">
        <f>ST11C!AN28</f>
        <v>0</v>
      </c>
      <c r="N51" s="229" t="str">
        <f>EQUAT!H21</f>
        <v>2eiii</v>
      </c>
      <c r="O51" s="236">
        <f>EQUAT!I21</f>
        <v>1</v>
      </c>
      <c r="P51" s="114">
        <f>ST11C!B48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ST11C!AL29</f>
        <v>4</v>
      </c>
      <c r="C52" s="29">
        <f>ST11C!AM29</f>
        <v>0</v>
      </c>
      <c r="D52" s="114">
        <f>ST11C!AN29</f>
        <v>0</v>
      </c>
      <c r="N52" s="229" t="str">
        <f>EQUAT!H22</f>
        <v>3ai</v>
      </c>
      <c r="O52" s="236">
        <f>EQUAT!I22</f>
        <v>1</v>
      </c>
      <c r="P52" s="114">
        <f>ST11C!B49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ST11C!AL30</f>
        <v>2</v>
      </c>
      <c r="C53" s="29">
        <f>ST11C!AM30</f>
        <v>0</v>
      </c>
      <c r="D53" s="114">
        <f>ST11C!AN30</f>
        <v>0</v>
      </c>
      <c r="N53" s="229" t="str">
        <f>EQUAT!H23</f>
        <v>3aii</v>
      </c>
      <c r="O53" s="236">
        <f>EQUAT!I23</f>
        <v>2</v>
      </c>
      <c r="P53" s="114">
        <f>ST11C!B50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ST11C!AL31</f>
        <v>6</v>
      </c>
      <c r="C54" s="29">
        <f>ST11C!AM31</f>
        <v>0</v>
      </c>
      <c r="D54" s="114">
        <f>ST11C!AN31</f>
        <v>0</v>
      </c>
      <c r="N54" s="229" t="str">
        <f>EQUAT!H24</f>
        <v>3bi</v>
      </c>
      <c r="O54" s="236">
        <f>EQUAT!I24</f>
        <v>3</v>
      </c>
      <c r="P54" s="114">
        <f>ST11C!B51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ST11C!AL32</f>
        <v>3</v>
      </c>
      <c r="C55" s="29">
        <f>ST11C!AM32</f>
        <v>0</v>
      </c>
      <c r="D55" s="114">
        <f>ST11C!AN32</f>
        <v>0</v>
      </c>
      <c r="N55" s="229" t="str">
        <f>EQUAT!H25</f>
        <v>3bii</v>
      </c>
      <c r="O55" s="236">
        <f>EQUAT!I25</f>
        <v>1</v>
      </c>
      <c r="P55" s="114">
        <f>ST11C!B52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ST11C!AL33</f>
        <v>10</v>
      </c>
      <c r="C56" s="29">
        <f>ST11C!AM33</f>
        <v>0</v>
      </c>
      <c r="D56" s="114">
        <f>ST11C!AN33</f>
        <v>0</v>
      </c>
      <c r="N56" s="229" t="str">
        <f>EQUAT!H26</f>
        <v>3c</v>
      </c>
      <c r="O56" s="236">
        <f>EQUAT!I26</f>
        <v>2</v>
      </c>
      <c r="P56" s="114">
        <f>ST11C!B53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ST11C!B54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ST11C!B55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ST11C!B56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ST11C!B57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ST11C!B58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ST11C!B59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ST11C!B60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ST11C!B61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ST11C!B62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ST11C!B63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ST11C!B64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ST11C!B65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ST11C!B66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ST11C!B67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ST11C!B68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ST11C!B69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ST11C!B70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ST11C!B71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ST11C!B72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ST11C!B73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ST11C!B74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ST11C!B75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ST11C!B76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ST11C!B77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ST11C!B78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ST11C!B79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ST11C!B80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ST11C!B81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ST11C!B82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ST11C!B83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ST11C!B84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ST11C!B85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ST11C!B86</f>
        <v>0</v>
      </c>
      <c r="Q93" s="114">
        <f t="shared" ref="Q93:Q95" si="3">O93-P93</f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ST11C!B87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9" sqref="A59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Results'!N6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112</v>
      </c>
      <c r="I5" s="194">
        <f>ST12C!AL39</f>
        <v>0</v>
      </c>
      <c r="J5" s="194">
        <f>ST12C!AM39</f>
        <v>0</v>
      </c>
      <c r="N5" s="219" t="str">
        <f>EQUAT!A8</f>
        <v>2</v>
      </c>
      <c r="O5" s="234" t="str">
        <f>EQUAT!B8</f>
        <v>A</v>
      </c>
      <c r="P5" s="217">
        <f>'Class Results'!N7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Results'!N8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Results'!N9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Results'!N10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ST12C!AL3</f>
        <v>73</v>
      </c>
      <c r="C9" s="114">
        <f>ST12C!AM3</f>
        <v>0</v>
      </c>
      <c r="D9" s="114">
        <f>ST12C!AN3</f>
        <v>0</v>
      </c>
      <c r="N9" s="219" t="str">
        <f>EQUAT!A12</f>
        <v>6</v>
      </c>
      <c r="O9" s="234" t="str">
        <f>EQUAT!B12</f>
        <v>A</v>
      </c>
      <c r="P9" s="217">
        <f>'Class Results'!N11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ST12C!AL4</f>
        <v>75</v>
      </c>
      <c r="C10" s="114">
        <f>ST12C!AM4</f>
        <v>0</v>
      </c>
      <c r="D10" s="114">
        <f>ST12C!AN4</f>
        <v>0</v>
      </c>
      <c r="N10" s="219" t="str">
        <f>EQUAT!A13</f>
        <v>7</v>
      </c>
      <c r="O10" s="234" t="str">
        <f>EQUAT!B13</f>
        <v>C</v>
      </c>
      <c r="P10" s="217">
        <f>'Class Results'!N12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Results'!N13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Results'!N14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Results'!N15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Results'!N16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ST12C!AL5</f>
        <v>8</v>
      </c>
      <c r="C15" s="29">
        <f>ST12C!AM5</f>
        <v>0</v>
      </c>
      <c r="D15" s="114">
        <f>ST12C!AN5</f>
        <v>0</v>
      </c>
      <c r="N15" s="219" t="str">
        <f>EQUAT!A18</f>
        <v>12</v>
      </c>
      <c r="O15" s="234" t="str">
        <f>EQUAT!B18</f>
        <v>B</v>
      </c>
      <c r="P15" s="217">
        <f>'Class Results'!N17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ST12C!AL6</f>
        <v>1</v>
      </c>
      <c r="C16" s="29">
        <f>ST12C!AM6</f>
        <v>0</v>
      </c>
      <c r="D16" s="114">
        <f>ST12C!AN6</f>
        <v>0</v>
      </c>
      <c r="N16" s="219" t="str">
        <f>EQUAT!A19</f>
        <v>13</v>
      </c>
      <c r="O16" s="234" t="str">
        <f>EQUAT!B19</f>
        <v>A</v>
      </c>
      <c r="P16" s="217">
        <f>'Class Results'!N18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ST12C!AL7</f>
        <v>29</v>
      </c>
      <c r="C17" s="29">
        <f>ST12C!AM7</f>
        <v>0</v>
      </c>
      <c r="D17" s="114">
        <f>ST12C!AN7</f>
        <v>0</v>
      </c>
      <c r="N17" s="219" t="str">
        <f>EQUAT!A20</f>
        <v>14</v>
      </c>
      <c r="O17" s="234" t="str">
        <f>EQUAT!B20</f>
        <v>B</v>
      </c>
      <c r="P17" s="217">
        <f>'Class Results'!N19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ST12C!AL8</f>
        <v>10</v>
      </c>
      <c r="C18" s="29">
        <f>ST12C!AM8</f>
        <v>0</v>
      </c>
      <c r="D18" s="114">
        <f>ST12C!AN8</f>
        <v>0</v>
      </c>
      <c r="N18" s="219" t="str">
        <f>EQUAT!A21</f>
        <v>15</v>
      </c>
      <c r="O18" s="234" t="str">
        <f>EQUAT!B21</f>
        <v>D</v>
      </c>
      <c r="P18" s="217">
        <f>'Class Results'!N20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ST12C!AL9</f>
        <v>8</v>
      </c>
      <c r="C19" s="29">
        <f>ST12C!AM9</f>
        <v>0</v>
      </c>
      <c r="D19" s="114">
        <f>ST12C!AN9</f>
        <v>0</v>
      </c>
      <c r="N19" s="219" t="str">
        <f>EQUAT!A22</f>
        <v>16</v>
      </c>
      <c r="O19" s="234" t="str">
        <f>EQUAT!B22</f>
        <v>A</v>
      </c>
      <c r="P19" s="217">
        <f>'Class Results'!N21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ST12C!AL10</f>
        <v>16</v>
      </c>
      <c r="C20" s="29">
        <f>ST12C!AM10</f>
        <v>0</v>
      </c>
      <c r="D20" s="114">
        <f>ST12C!AN10</f>
        <v>0</v>
      </c>
      <c r="N20" s="219" t="str">
        <f>EQUAT!A23</f>
        <v>17</v>
      </c>
      <c r="O20" s="234" t="str">
        <f>EQUAT!B23</f>
        <v>D</v>
      </c>
      <c r="P20" s="217">
        <f>'Class Results'!N22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9" t="str">
        <f>EQUAT!A24</f>
        <v>18</v>
      </c>
      <c r="O21" s="234" t="str">
        <f>EQUAT!B24</f>
        <v>B</v>
      </c>
      <c r="P21" s="217">
        <f>'Class Results'!N23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ST12C!AL12</f>
        <v>33</v>
      </c>
      <c r="C22" s="29">
        <f>ST12C!AM12</f>
        <v>0</v>
      </c>
      <c r="D22" s="114">
        <f>ST12C!AN12</f>
        <v>0</v>
      </c>
      <c r="N22" s="219" t="str">
        <f>EQUAT!A25</f>
        <v>19</v>
      </c>
      <c r="O22" s="234" t="str">
        <f>EQUAT!B25</f>
        <v>C</v>
      </c>
      <c r="P22" s="217">
        <f>'Class Results'!N24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ST12C!AL13</f>
        <v>7</v>
      </c>
      <c r="C23" s="29">
        <f>ST12C!AM13</f>
        <v>0</v>
      </c>
      <c r="D23" s="114">
        <f>ST12C!AN13</f>
        <v>0</v>
      </c>
      <c r="N23" s="219" t="str">
        <f>EQUAT!A26</f>
        <v>20</v>
      </c>
      <c r="O23" s="234" t="str">
        <f>EQUAT!B26</f>
        <v>D</v>
      </c>
      <c r="P23" s="217">
        <f>'Class Results'!N25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ST12C!AL14</f>
        <v>5</v>
      </c>
      <c r="C24" s="29">
        <f>ST12C!AM14</f>
        <v>0</v>
      </c>
      <c r="D24" s="114">
        <f>ST12C!AN14</f>
        <v>0</v>
      </c>
      <c r="N24" s="219" t="str">
        <f>EQUAT!A27</f>
        <v>21</v>
      </c>
      <c r="O24" s="234" t="str">
        <f>EQUAT!B27</f>
        <v>A</v>
      </c>
      <c r="P24" s="217">
        <f>'Class Results'!N26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ST12C!AL15</f>
        <v>8</v>
      </c>
      <c r="C25" s="29">
        <f>ST12C!AM15</f>
        <v>0</v>
      </c>
      <c r="D25" s="114">
        <f>ST12C!AN15</f>
        <v>0</v>
      </c>
      <c r="N25" s="219" t="str">
        <f>EQUAT!A28</f>
        <v>22</v>
      </c>
      <c r="O25" s="234" t="str">
        <f>EQUAT!B28</f>
        <v>D</v>
      </c>
      <c r="P25" s="217">
        <f>'Class Results'!N27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ST12C!AL16</f>
        <v>10</v>
      </c>
      <c r="C26" s="29">
        <f>ST12C!AM16</f>
        <v>0</v>
      </c>
      <c r="D26" s="114">
        <f>ST12C!AN16</f>
        <v>0</v>
      </c>
      <c r="N26" s="219" t="str">
        <f>EQUAT!A29</f>
        <v>23</v>
      </c>
      <c r="O26" s="234" t="str">
        <f>EQUAT!B29</f>
        <v>B</v>
      </c>
      <c r="P26" s="217">
        <f>'Class Results'!N28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ST12C!AL17</f>
        <v>11</v>
      </c>
      <c r="C27" s="29">
        <f>ST12C!AM17</f>
        <v>0</v>
      </c>
      <c r="D27" s="114">
        <f>ST12C!AN17</f>
        <v>0</v>
      </c>
      <c r="N27" s="219" t="str">
        <f>EQUAT!A30</f>
        <v>24</v>
      </c>
      <c r="O27" s="234" t="str">
        <f>EQUAT!B30</f>
        <v>D</v>
      </c>
      <c r="P27" s="217">
        <f>'Class Results'!N29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ST12C!AL18</f>
        <v>1</v>
      </c>
      <c r="C28" s="29">
        <f>ST12C!AM18</f>
        <v>0</v>
      </c>
      <c r="D28" s="114">
        <f>ST12C!AN18</f>
        <v>0</v>
      </c>
      <c r="N28" s="219" t="str">
        <f>EQUAT!A31</f>
        <v>25</v>
      </c>
      <c r="O28" s="234" t="str">
        <f>EQUAT!B31</f>
        <v>B</v>
      </c>
      <c r="P28" s="217">
        <f>'Class Results'!N30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Results'!N31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Results'!N32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Results'!N33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Results'!N34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Results'!N35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ST12C!B34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ST12C!B35</f>
        <v>0</v>
      </c>
      <c r="Q38" s="114">
        <f t="shared" ref="Q38:Q91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ST12C!B36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ST12C!AL20</f>
        <v>32</v>
      </c>
      <c r="C40" s="114">
        <f>ST12C!AM20</f>
        <v>0</v>
      </c>
      <c r="D40" s="114">
        <f>ST12C!AN20</f>
        <v>0</v>
      </c>
      <c r="N40" s="229" t="str">
        <f>EQUAT!H10</f>
        <v>1d</v>
      </c>
      <c r="O40" s="236">
        <f>EQUAT!I10</f>
        <v>2</v>
      </c>
      <c r="P40" s="114">
        <f>ST12C!B37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ST12C!AL21</f>
        <v>58</v>
      </c>
      <c r="C41" s="114">
        <f>ST12C!AM21</f>
        <v>0</v>
      </c>
      <c r="D41" s="114">
        <f>ST12C!AN21</f>
        <v>0</v>
      </c>
      <c r="N41" s="229" t="str">
        <f>EQUAT!H11</f>
        <v>1e</v>
      </c>
      <c r="O41" s="236">
        <f>EQUAT!I11</f>
        <v>3</v>
      </c>
      <c r="P41" s="114">
        <f>ST12C!B38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ST12C!B39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ST12C!B40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ST12C!B41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ST12C!AL22</f>
        <v>5</v>
      </c>
      <c r="C45" s="29">
        <f>ST12C!AM22</f>
        <v>0</v>
      </c>
      <c r="D45" s="114">
        <f>ST12C!AN22</f>
        <v>0</v>
      </c>
      <c r="N45" s="229" t="str">
        <f>EQUAT!H15</f>
        <v>2b</v>
      </c>
      <c r="O45" s="236">
        <f>EQUAT!I15</f>
        <v>2</v>
      </c>
      <c r="P45" s="114">
        <f>ST12C!B42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ST12C!AL23</f>
        <v>12</v>
      </c>
      <c r="C46" s="29">
        <f>ST12C!AM23</f>
        <v>0</v>
      </c>
      <c r="D46" s="114">
        <f>ST12C!AN23</f>
        <v>0</v>
      </c>
      <c r="N46" s="229" t="str">
        <f>EQUAT!H16</f>
        <v>2c</v>
      </c>
      <c r="O46" s="236">
        <f>EQUAT!I16</f>
        <v>1</v>
      </c>
      <c r="P46" s="114">
        <f>ST12C!B43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ST12C!AL24</f>
        <v>15</v>
      </c>
      <c r="C47" s="29">
        <f>ST12C!AM24</f>
        <v>0</v>
      </c>
      <c r="D47" s="114">
        <f>ST12C!AN24</f>
        <v>0</v>
      </c>
      <c r="N47" s="229" t="str">
        <f>EQUAT!H17</f>
        <v>2di</v>
      </c>
      <c r="O47" s="236">
        <f>EQUAT!I17</f>
        <v>1</v>
      </c>
      <c r="P47" s="114">
        <f>ST12C!B44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ST12C!AL25</f>
        <v>0</v>
      </c>
      <c r="C48" s="29">
        <f>ST12C!AM25</f>
        <v>0</v>
      </c>
      <c r="D48" s="114">
        <f>ST12C!AN25</f>
        <v>-2</v>
      </c>
      <c r="N48" s="229" t="str">
        <f>EQUAT!H18</f>
        <v>2dii</v>
      </c>
      <c r="O48" s="236">
        <f>EQUAT!I18</f>
        <v>1</v>
      </c>
      <c r="P48" s="114">
        <f>ST12C!B45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ST12C!AL26</f>
        <v>8</v>
      </c>
      <c r="C49" s="29">
        <f>ST12C!AM26</f>
        <v>0</v>
      </c>
      <c r="D49" s="114">
        <f>ST12C!AN26</f>
        <v>0</v>
      </c>
      <c r="N49" s="229" t="str">
        <f>EQUAT!H19</f>
        <v>2ei</v>
      </c>
      <c r="O49" s="236">
        <f>EQUAT!I19</f>
        <v>5</v>
      </c>
      <c r="P49" s="114">
        <f>ST12C!B46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ST12C!AL27</f>
        <v>18</v>
      </c>
      <c r="C50" s="29">
        <f>ST12C!AM27</f>
        <v>0</v>
      </c>
      <c r="D50" s="114">
        <f>ST12C!AN27</f>
        <v>0</v>
      </c>
      <c r="N50" s="229" t="str">
        <f>EQUAT!H20</f>
        <v>2eii</v>
      </c>
      <c r="O50" s="236">
        <f>EQUAT!I20</f>
        <v>2</v>
      </c>
      <c r="P50" s="114">
        <f>ST12C!B47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ST12C!AL28</f>
        <v>17</v>
      </c>
      <c r="C51" s="29">
        <f>ST12C!AM28</f>
        <v>0</v>
      </c>
      <c r="D51" s="114">
        <f>ST12C!AN28</f>
        <v>0</v>
      </c>
      <c r="N51" s="229" t="str">
        <f>EQUAT!H21</f>
        <v>2eiii</v>
      </c>
      <c r="O51" s="236">
        <f>EQUAT!I21</f>
        <v>1</v>
      </c>
      <c r="P51" s="114">
        <f>ST12C!B48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ST12C!AL29</f>
        <v>4</v>
      </c>
      <c r="C52" s="29">
        <f>ST12C!AM29</f>
        <v>0</v>
      </c>
      <c r="D52" s="114">
        <f>ST12C!AN29</f>
        <v>0</v>
      </c>
      <c r="N52" s="229" t="str">
        <f>EQUAT!H22</f>
        <v>3ai</v>
      </c>
      <c r="O52" s="236">
        <f>EQUAT!I22</f>
        <v>1</v>
      </c>
      <c r="P52" s="114">
        <f>ST12C!B49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ST12C!AL30</f>
        <v>2</v>
      </c>
      <c r="C53" s="29">
        <f>ST12C!AM30</f>
        <v>0</v>
      </c>
      <c r="D53" s="114">
        <f>ST12C!AN30</f>
        <v>0</v>
      </c>
      <c r="N53" s="229" t="str">
        <f>EQUAT!H23</f>
        <v>3aii</v>
      </c>
      <c r="O53" s="236">
        <f>EQUAT!I23</f>
        <v>2</v>
      </c>
      <c r="P53" s="114">
        <f>ST12C!B50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ST12C!AL31</f>
        <v>6</v>
      </c>
      <c r="C54" s="29">
        <f>ST12C!AM31</f>
        <v>0</v>
      </c>
      <c r="D54" s="114">
        <f>ST12C!AN31</f>
        <v>0</v>
      </c>
      <c r="N54" s="229" t="str">
        <f>EQUAT!H24</f>
        <v>3bi</v>
      </c>
      <c r="O54" s="236">
        <f>EQUAT!I24</f>
        <v>3</v>
      </c>
      <c r="P54" s="114">
        <f>ST12C!B51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ST12C!AL32</f>
        <v>3</v>
      </c>
      <c r="C55" s="29">
        <f>ST12C!AM32</f>
        <v>0</v>
      </c>
      <c r="D55" s="114">
        <f>ST12C!AN32</f>
        <v>0</v>
      </c>
      <c r="N55" s="229" t="str">
        <f>EQUAT!H25</f>
        <v>3bii</v>
      </c>
      <c r="O55" s="236">
        <f>EQUAT!I25</f>
        <v>1</v>
      </c>
      <c r="P55" s="114">
        <f>ST12C!B52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ST12C!AL33</f>
        <v>10</v>
      </c>
      <c r="C56" s="29">
        <f>ST12C!AM33</f>
        <v>0</v>
      </c>
      <c r="D56" s="114">
        <f>ST12C!AN33</f>
        <v>0</v>
      </c>
      <c r="N56" s="229" t="str">
        <f>EQUAT!H26</f>
        <v>3c</v>
      </c>
      <c r="O56" s="236">
        <f>EQUAT!I26</f>
        <v>2</v>
      </c>
      <c r="P56" s="114">
        <f>ST12C!B53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ST12C!B54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ST12C!B55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ST12C!B56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ST12C!B57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ST12C!B58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ST12C!B59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ST12C!B60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ST12C!B61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ST12C!B62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ST12C!B63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12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ST12C!B64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ST12C!B65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ST12C!B66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ST12C!B67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ST12C!B68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ST12C!B69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ST12C!B70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ST12C!B71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ST12C!B72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ST12C!B73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ST12C!B74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ST12C!B75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ST12C!B76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ST12C!B77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ST12C!B78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ST12C!B79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ST12C!B80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ST12C!B81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ST12C!B82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ST12C!B83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ST12C!B84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ST12C!B85</f>
        <v>0</v>
      </c>
      <c r="Q92" s="114">
        <f t="shared" ref="Q92:Q95" si="3">O92-P92</f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ST12C!B86</f>
        <v>0</v>
      </c>
      <c r="Q93" s="114">
        <f t="shared" si="3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ST12C!B87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ST12C!B88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Results'!O6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112</v>
      </c>
      <c r="I5" s="194">
        <f>ST13C!AL39</f>
        <v>0</v>
      </c>
      <c r="J5" s="194">
        <f>ST13C!AM39</f>
        <v>0</v>
      </c>
      <c r="N5" s="219" t="str">
        <f>EQUAT!A8</f>
        <v>2</v>
      </c>
      <c r="O5" s="234" t="str">
        <f>EQUAT!B8</f>
        <v>A</v>
      </c>
      <c r="P5" s="217">
        <f>'Class Results'!O7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Results'!O8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Results'!O9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Results'!O10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ST13C!AL3</f>
        <v>73</v>
      </c>
      <c r="C9" s="114">
        <f>ST13C!AM3</f>
        <v>0</v>
      </c>
      <c r="D9" s="114">
        <f>ST13C!AN3</f>
        <v>0</v>
      </c>
      <c r="N9" s="219" t="str">
        <f>EQUAT!A12</f>
        <v>6</v>
      </c>
      <c r="O9" s="234" t="str">
        <f>EQUAT!B12</f>
        <v>A</v>
      </c>
      <c r="P9" s="217">
        <f>'Class Results'!O11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ST13C!AL4</f>
        <v>75</v>
      </c>
      <c r="C10" s="114">
        <f>ST13C!AM4</f>
        <v>0</v>
      </c>
      <c r="D10" s="114">
        <f>ST13C!AN4</f>
        <v>0</v>
      </c>
      <c r="N10" s="219" t="str">
        <f>EQUAT!A13</f>
        <v>7</v>
      </c>
      <c r="O10" s="234" t="str">
        <f>EQUAT!B13</f>
        <v>C</v>
      </c>
      <c r="P10" s="217">
        <f>'Class Results'!O12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Results'!O13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Results'!O14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Results'!O15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Results'!O16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ST13C!AL5</f>
        <v>8</v>
      </c>
      <c r="C15" s="29">
        <f>ST13C!AM5</f>
        <v>0</v>
      </c>
      <c r="D15" s="114">
        <f>ST13C!AN5</f>
        <v>0</v>
      </c>
      <c r="N15" s="219" t="str">
        <f>EQUAT!A18</f>
        <v>12</v>
      </c>
      <c r="O15" s="234" t="str">
        <f>EQUAT!B18</f>
        <v>B</v>
      </c>
      <c r="P15" s="217">
        <f>'Class Results'!O17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ST13C!AL6</f>
        <v>1</v>
      </c>
      <c r="C16" s="29">
        <f>ST13C!AM6</f>
        <v>0</v>
      </c>
      <c r="D16" s="114">
        <f>ST13C!AN6</f>
        <v>0</v>
      </c>
      <c r="N16" s="219" t="str">
        <f>EQUAT!A19</f>
        <v>13</v>
      </c>
      <c r="O16" s="234" t="str">
        <f>EQUAT!B19</f>
        <v>A</v>
      </c>
      <c r="P16" s="217">
        <f>'Class Results'!O18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ST13C!AL7</f>
        <v>29</v>
      </c>
      <c r="C17" s="29">
        <f>ST13C!AM7</f>
        <v>0</v>
      </c>
      <c r="D17" s="114">
        <f>ST13C!AN7</f>
        <v>0</v>
      </c>
      <c r="N17" s="219" t="str">
        <f>EQUAT!A20</f>
        <v>14</v>
      </c>
      <c r="O17" s="234" t="str">
        <f>EQUAT!B20</f>
        <v>B</v>
      </c>
      <c r="P17" s="217">
        <f>'Class Results'!O19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ST13C!AL8</f>
        <v>10</v>
      </c>
      <c r="C18" s="29">
        <f>ST13C!AM8</f>
        <v>0</v>
      </c>
      <c r="D18" s="114">
        <f>ST13C!AN8</f>
        <v>0</v>
      </c>
      <c r="N18" s="219" t="str">
        <f>EQUAT!A21</f>
        <v>15</v>
      </c>
      <c r="O18" s="234" t="str">
        <f>EQUAT!B21</f>
        <v>D</v>
      </c>
      <c r="P18" s="217">
        <f>'Class Results'!O20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ST13C!AL9</f>
        <v>8</v>
      </c>
      <c r="C19" s="29">
        <f>ST13C!AM9</f>
        <v>0</v>
      </c>
      <c r="D19" s="114">
        <f>ST13C!AN9</f>
        <v>0</v>
      </c>
      <c r="N19" s="219" t="str">
        <f>EQUAT!A22</f>
        <v>16</v>
      </c>
      <c r="O19" s="234" t="str">
        <f>EQUAT!B22</f>
        <v>A</v>
      </c>
      <c r="P19" s="217">
        <f>'Class Results'!O21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ST13C!AL10</f>
        <v>16</v>
      </c>
      <c r="C20" s="29">
        <f>ST13C!AM10</f>
        <v>0</v>
      </c>
      <c r="D20" s="114">
        <f>ST13C!AN10</f>
        <v>0</v>
      </c>
      <c r="N20" s="219" t="str">
        <f>EQUAT!A23</f>
        <v>17</v>
      </c>
      <c r="O20" s="234" t="str">
        <f>EQUAT!B23</f>
        <v>D</v>
      </c>
      <c r="P20" s="217">
        <f>'Class Results'!O22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9" t="str">
        <f>EQUAT!A24</f>
        <v>18</v>
      </c>
      <c r="O21" s="234" t="str">
        <f>EQUAT!B24</f>
        <v>B</v>
      </c>
      <c r="P21" s="217">
        <f>'Class Results'!O23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ST13C!AL12</f>
        <v>33</v>
      </c>
      <c r="C22" s="29">
        <f>ST13C!AM12</f>
        <v>0</v>
      </c>
      <c r="D22" s="114">
        <f>ST13C!AN12</f>
        <v>0</v>
      </c>
      <c r="N22" s="219" t="str">
        <f>EQUAT!A25</f>
        <v>19</v>
      </c>
      <c r="O22" s="234" t="str">
        <f>EQUAT!B25</f>
        <v>C</v>
      </c>
      <c r="P22" s="217">
        <f>'Class Results'!O24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ST13C!AL13</f>
        <v>7</v>
      </c>
      <c r="C23" s="29">
        <f>ST13C!AM13</f>
        <v>0</v>
      </c>
      <c r="D23" s="114">
        <f>ST13C!AN13</f>
        <v>0</v>
      </c>
      <c r="N23" s="219" t="str">
        <f>EQUAT!A26</f>
        <v>20</v>
      </c>
      <c r="O23" s="234" t="str">
        <f>EQUAT!B26</f>
        <v>D</v>
      </c>
      <c r="P23" s="217">
        <f>'Class Results'!O25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ST13C!AL14</f>
        <v>5</v>
      </c>
      <c r="C24" s="29">
        <f>ST13C!AM14</f>
        <v>0</v>
      </c>
      <c r="D24" s="114">
        <f>ST13C!AN14</f>
        <v>0</v>
      </c>
      <c r="N24" s="219" t="str">
        <f>EQUAT!A27</f>
        <v>21</v>
      </c>
      <c r="O24" s="234" t="str">
        <f>EQUAT!B27</f>
        <v>A</v>
      </c>
      <c r="P24" s="217">
        <f>'Class Results'!O26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ST13C!AL15</f>
        <v>8</v>
      </c>
      <c r="C25" s="29">
        <f>ST13C!AM15</f>
        <v>0</v>
      </c>
      <c r="D25" s="114">
        <f>ST13C!AN15</f>
        <v>0</v>
      </c>
      <c r="N25" s="219" t="str">
        <f>EQUAT!A28</f>
        <v>22</v>
      </c>
      <c r="O25" s="234" t="str">
        <f>EQUAT!B28</f>
        <v>D</v>
      </c>
      <c r="P25" s="217">
        <f>'Class Results'!O27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ST13C!AL16</f>
        <v>10</v>
      </c>
      <c r="C26" s="29">
        <f>ST13C!AM16</f>
        <v>0</v>
      </c>
      <c r="D26" s="114">
        <f>ST13C!AN16</f>
        <v>0</v>
      </c>
      <c r="N26" s="219" t="str">
        <f>EQUAT!A29</f>
        <v>23</v>
      </c>
      <c r="O26" s="234" t="str">
        <f>EQUAT!B29</f>
        <v>B</v>
      </c>
      <c r="P26" s="217">
        <f>'Class Results'!O28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ST13C!AL17</f>
        <v>11</v>
      </c>
      <c r="C27" s="29">
        <f>ST13C!AM17</f>
        <v>0</v>
      </c>
      <c r="D27" s="114">
        <f>ST13C!AN17</f>
        <v>0</v>
      </c>
      <c r="N27" s="219" t="str">
        <f>EQUAT!A30</f>
        <v>24</v>
      </c>
      <c r="O27" s="234" t="str">
        <f>EQUAT!B30</f>
        <v>D</v>
      </c>
      <c r="P27" s="217">
        <f>'Class Results'!O29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ST13C!AL18</f>
        <v>1</v>
      </c>
      <c r="C28" s="29">
        <f>ST13C!AM18</f>
        <v>0</v>
      </c>
      <c r="D28" s="114">
        <f>ST13C!AN18</f>
        <v>0</v>
      </c>
      <c r="N28" s="219" t="str">
        <f>EQUAT!A31</f>
        <v>25</v>
      </c>
      <c r="O28" s="234" t="str">
        <f>EQUAT!B31</f>
        <v>B</v>
      </c>
      <c r="P28" s="217">
        <f>'Class Results'!O30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Results'!O31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Results'!O32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Results'!O33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Results'!O34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Results'!O35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ST13C!B34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ST13C!B35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ST13C!B36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ST13C!AL20</f>
        <v>32</v>
      </c>
      <c r="C40" s="114">
        <f>ST13C!AM20</f>
        <v>0</v>
      </c>
      <c r="D40" s="114">
        <f>ST13C!AN20</f>
        <v>0</v>
      </c>
      <c r="N40" s="229" t="str">
        <f>EQUAT!H10</f>
        <v>1d</v>
      </c>
      <c r="O40" s="236">
        <f>EQUAT!I10</f>
        <v>2</v>
      </c>
      <c r="P40" s="114">
        <f>ST13C!B37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ST13C!AL21</f>
        <v>58</v>
      </c>
      <c r="C41" s="114">
        <f>ST13C!AM21</f>
        <v>0</v>
      </c>
      <c r="D41" s="114">
        <f>ST13C!AN21</f>
        <v>0</v>
      </c>
      <c r="N41" s="229" t="str">
        <f>EQUAT!H11</f>
        <v>1e</v>
      </c>
      <c r="O41" s="236">
        <f>EQUAT!I11</f>
        <v>3</v>
      </c>
      <c r="P41" s="114">
        <f>ST13C!B38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ST13C!B39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ST13C!B40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ST13C!B41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ST13C!AL22</f>
        <v>5</v>
      </c>
      <c r="C45" s="29">
        <f>ST13C!AM22</f>
        <v>0</v>
      </c>
      <c r="D45" s="114">
        <f>ST13C!AN22</f>
        <v>0</v>
      </c>
      <c r="N45" s="229" t="str">
        <f>EQUAT!H15</f>
        <v>2b</v>
      </c>
      <c r="O45" s="236">
        <f>EQUAT!I15</f>
        <v>2</v>
      </c>
      <c r="P45" s="114">
        <f>ST13C!B42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ST13C!AL23</f>
        <v>12</v>
      </c>
      <c r="C46" s="29">
        <f>ST13C!AM23</f>
        <v>0</v>
      </c>
      <c r="D46" s="114">
        <f>ST13C!AN23</f>
        <v>0</v>
      </c>
      <c r="N46" s="229" t="str">
        <f>EQUAT!H16</f>
        <v>2c</v>
      </c>
      <c r="O46" s="236">
        <f>EQUAT!I16</f>
        <v>1</v>
      </c>
      <c r="P46" s="114">
        <f>ST13C!B43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ST13C!AL24</f>
        <v>15</v>
      </c>
      <c r="C47" s="29">
        <f>ST13C!AM24</f>
        <v>0</v>
      </c>
      <c r="D47" s="114">
        <f>ST13C!AN24</f>
        <v>0</v>
      </c>
      <c r="N47" s="229" t="str">
        <f>EQUAT!H17</f>
        <v>2di</v>
      </c>
      <c r="O47" s="236">
        <f>EQUAT!I17</f>
        <v>1</v>
      </c>
      <c r="P47" s="114">
        <f>ST13C!B44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ST13C!AL25</f>
        <v>0</v>
      </c>
      <c r="C48" s="29">
        <f>ST13C!AM25</f>
        <v>0</v>
      </c>
      <c r="D48" s="114">
        <f>ST13C!AN25</f>
        <v>-2</v>
      </c>
      <c r="N48" s="229" t="str">
        <f>EQUAT!H18</f>
        <v>2dii</v>
      </c>
      <c r="O48" s="236">
        <f>EQUAT!I18</f>
        <v>1</v>
      </c>
      <c r="P48" s="114">
        <f>ST13C!B45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ST13C!AL26</f>
        <v>8</v>
      </c>
      <c r="C49" s="29">
        <f>ST13C!AM26</f>
        <v>0</v>
      </c>
      <c r="D49" s="114">
        <f>ST13C!AN26</f>
        <v>0</v>
      </c>
      <c r="N49" s="229" t="str">
        <f>EQUAT!H19</f>
        <v>2ei</v>
      </c>
      <c r="O49" s="236">
        <f>EQUAT!I19</f>
        <v>5</v>
      </c>
      <c r="P49" s="114">
        <f>ST13C!B46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ST13C!AL27</f>
        <v>18</v>
      </c>
      <c r="C50" s="29">
        <f>ST13C!AM27</f>
        <v>0</v>
      </c>
      <c r="D50" s="114">
        <f>ST13C!AN27</f>
        <v>0</v>
      </c>
      <c r="N50" s="229" t="str">
        <f>EQUAT!H20</f>
        <v>2eii</v>
      </c>
      <c r="O50" s="236">
        <f>EQUAT!I20</f>
        <v>2</v>
      </c>
      <c r="P50" s="114">
        <f>ST13C!B47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ST13C!AL28</f>
        <v>17</v>
      </c>
      <c r="C51" s="29">
        <f>ST13C!AM28</f>
        <v>0</v>
      </c>
      <c r="D51" s="114">
        <f>ST13C!AN28</f>
        <v>0</v>
      </c>
      <c r="N51" s="229" t="str">
        <f>EQUAT!H21</f>
        <v>2eiii</v>
      </c>
      <c r="O51" s="236">
        <f>EQUAT!I21</f>
        <v>1</v>
      </c>
      <c r="P51" s="114">
        <f>ST13C!B48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ST13C!AL29</f>
        <v>4</v>
      </c>
      <c r="C52" s="29">
        <f>ST13C!AM29</f>
        <v>0</v>
      </c>
      <c r="D52" s="114">
        <f>ST13C!AN29</f>
        <v>0</v>
      </c>
      <c r="N52" s="229" t="str">
        <f>EQUAT!H22</f>
        <v>3ai</v>
      </c>
      <c r="O52" s="236">
        <f>EQUAT!I22</f>
        <v>1</v>
      </c>
      <c r="P52" s="114">
        <f>ST13C!B49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ST13C!AL30</f>
        <v>2</v>
      </c>
      <c r="C53" s="29">
        <f>ST13C!AM30</f>
        <v>0</v>
      </c>
      <c r="D53" s="114">
        <f>ST13C!AN30</f>
        <v>0</v>
      </c>
      <c r="N53" s="229" t="str">
        <f>EQUAT!H23</f>
        <v>3aii</v>
      </c>
      <c r="O53" s="236">
        <f>EQUAT!I23</f>
        <v>2</v>
      </c>
      <c r="P53" s="114">
        <f>ST13C!B50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ST13C!AL31</f>
        <v>6</v>
      </c>
      <c r="C54" s="29">
        <f>ST13C!AM31</f>
        <v>0</v>
      </c>
      <c r="D54" s="114">
        <f>ST13C!AN31</f>
        <v>0</v>
      </c>
      <c r="N54" s="229" t="str">
        <f>EQUAT!H24</f>
        <v>3bi</v>
      </c>
      <c r="O54" s="236">
        <f>EQUAT!I24</f>
        <v>3</v>
      </c>
      <c r="P54" s="114">
        <f>ST13C!B51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ST13C!AL32</f>
        <v>3</v>
      </c>
      <c r="C55" s="29">
        <f>ST13C!AM32</f>
        <v>0</v>
      </c>
      <c r="D55" s="114">
        <f>ST13C!AN32</f>
        <v>0</v>
      </c>
      <c r="N55" s="229" t="str">
        <f>EQUAT!H25</f>
        <v>3bii</v>
      </c>
      <c r="O55" s="236">
        <f>EQUAT!I25</f>
        <v>1</v>
      </c>
      <c r="P55" s="114">
        <f>ST13C!B52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ST13C!AL33</f>
        <v>10</v>
      </c>
      <c r="C56" s="29">
        <f>ST13C!AM33</f>
        <v>0</v>
      </c>
      <c r="D56" s="114">
        <f>ST13C!AN33</f>
        <v>0</v>
      </c>
      <c r="N56" s="229" t="str">
        <f>EQUAT!H26</f>
        <v>3c</v>
      </c>
      <c r="O56" s="236">
        <f>EQUAT!I26</f>
        <v>2</v>
      </c>
      <c r="P56" s="114">
        <f>ST13C!B53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ST13C!B54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ST13C!B55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ST13C!B56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ST13C!B57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ST13C!B58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ST13C!B59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ST13C!B60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ST13C!B61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ST13C!B62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ST13C!B63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13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ST13C!B64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ST13C!B65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ST13C!B66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ST13C!B67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ST13C!B68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ST13C!B69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ST13C!B70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ST13C!B71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ST13C!B72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ST13C!B73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ST13C!B74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ST13C!B75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ST13C!B76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ST13C!B77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ST13C!B78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ST13C!B79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ST13C!B80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ST13C!B81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ST13C!B82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ST13C!B83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ST13C!B84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ST13C!B85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ST13C!B86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ST13C!B87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Results'!P6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112</v>
      </c>
      <c r="I5" s="194">
        <f>ST14C!AL39</f>
        <v>0</v>
      </c>
      <c r="J5" s="194">
        <f>ST14C!AM39</f>
        <v>0</v>
      </c>
      <c r="N5" s="219" t="str">
        <f>EQUAT!A8</f>
        <v>2</v>
      </c>
      <c r="O5" s="234" t="str">
        <f>EQUAT!B8</f>
        <v>A</v>
      </c>
      <c r="P5" s="217">
        <f>'Class Results'!P7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Results'!P8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Results'!P9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Results'!P10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ST14C!AL3</f>
        <v>73</v>
      </c>
      <c r="C9" s="114">
        <f>ST14C!AM3</f>
        <v>0</v>
      </c>
      <c r="D9" s="114">
        <f>ST14C!AN3</f>
        <v>0</v>
      </c>
      <c r="N9" s="219" t="str">
        <f>EQUAT!A12</f>
        <v>6</v>
      </c>
      <c r="O9" s="234" t="str">
        <f>EQUAT!B12</f>
        <v>A</v>
      </c>
      <c r="P9" s="217">
        <f>'Class Results'!P11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ST14C!AL4</f>
        <v>75</v>
      </c>
      <c r="C10" s="114">
        <f>ST14C!AM4</f>
        <v>0</v>
      </c>
      <c r="D10" s="114">
        <f>ST14C!AN4</f>
        <v>0</v>
      </c>
      <c r="N10" s="219" t="str">
        <f>EQUAT!A13</f>
        <v>7</v>
      </c>
      <c r="O10" s="234" t="str">
        <f>EQUAT!B13</f>
        <v>C</v>
      </c>
      <c r="P10" s="217">
        <f>'Class Results'!P12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Results'!P13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Results'!P14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Results'!P15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Results'!P16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ST14C!AL5</f>
        <v>8</v>
      </c>
      <c r="C15" s="29">
        <f>ST14C!AM5</f>
        <v>0</v>
      </c>
      <c r="D15" s="114">
        <f>ST14C!AN5</f>
        <v>0</v>
      </c>
      <c r="N15" s="219" t="str">
        <f>EQUAT!A18</f>
        <v>12</v>
      </c>
      <c r="O15" s="234" t="str">
        <f>EQUAT!B18</f>
        <v>B</v>
      </c>
      <c r="P15" s="217">
        <f>'Class Results'!P17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ST14C!AL6</f>
        <v>1</v>
      </c>
      <c r="C16" s="29">
        <f>ST14C!AM6</f>
        <v>0</v>
      </c>
      <c r="D16" s="114">
        <f>ST14C!AN6</f>
        <v>0</v>
      </c>
      <c r="N16" s="219" t="str">
        <f>EQUAT!A19</f>
        <v>13</v>
      </c>
      <c r="O16" s="234" t="str">
        <f>EQUAT!B19</f>
        <v>A</v>
      </c>
      <c r="P16" s="217">
        <f>'Class Results'!P18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ST14C!AL7</f>
        <v>29</v>
      </c>
      <c r="C17" s="29">
        <f>ST14C!AM7</f>
        <v>0</v>
      </c>
      <c r="D17" s="114">
        <f>ST14C!AN7</f>
        <v>0</v>
      </c>
      <c r="N17" s="219" t="str">
        <f>EQUAT!A20</f>
        <v>14</v>
      </c>
      <c r="O17" s="234" t="str">
        <f>EQUAT!B20</f>
        <v>B</v>
      </c>
      <c r="P17" s="217">
        <f>'Class Results'!P19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ST14C!AL8</f>
        <v>10</v>
      </c>
      <c r="C18" s="29">
        <f>ST14C!AM8</f>
        <v>0</v>
      </c>
      <c r="D18" s="114">
        <f>ST14C!AN8</f>
        <v>0</v>
      </c>
      <c r="N18" s="219" t="str">
        <f>EQUAT!A21</f>
        <v>15</v>
      </c>
      <c r="O18" s="234" t="str">
        <f>EQUAT!B21</f>
        <v>D</v>
      </c>
      <c r="P18" s="217">
        <f>'Class Results'!P20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ST14C!AL9</f>
        <v>8</v>
      </c>
      <c r="C19" s="29">
        <f>ST14C!AM9</f>
        <v>0</v>
      </c>
      <c r="D19" s="114">
        <f>ST14C!AN9</f>
        <v>0</v>
      </c>
      <c r="N19" s="219" t="str">
        <f>EQUAT!A22</f>
        <v>16</v>
      </c>
      <c r="O19" s="234" t="str">
        <f>EQUAT!B22</f>
        <v>A</v>
      </c>
      <c r="P19" s="217">
        <f>'Class Results'!P21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ST14C!AL10</f>
        <v>16</v>
      </c>
      <c r="C20" s="29">
        <f>ST14C!AM10</f>
        <v>0</v>
      </c>
      <c r="D20" s="114">
        <f>ST14C!AN10</f>
        <v>0</v>
      </c>
      <c r="N20" s="219" t="str">
        <f>EQUAT!A23</f>
        <v>17</v>
      </c>
      <c r="O20" s="234" t="str">
        <f>EQUAT!B23</f>
        <v>D</v>
      </c>
      <c r="P20" s="217">
        <f>'Class Results'!P22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9" t="str">
        <f>EQUAT!A24</f>
        <v>18</v>
      </c>
      <c r="O21" s="234" t="str">
        <f>EQUAT!B24</f>
        <v>B</v>
      </c>
      <c r="P21" s="217">
        <f>'Class Results'!P23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ST14C!AL12</f>
        <v>33</v>
      </c>
      <c r="C22" s="29">
        <f>ST14C!AM12</f>
        <v>0</v>
      </c>
      <c r="D22" s="114">
        <f>ST14C!AN12</f>
        <v>0</v>
      </c>
      <c r="N22" s="219" t="str">
        <f>EQUAT!A25</f>
        <v>19</v>
      </c>
      <c r="O22" s="234" t="str">
        <f>EQUAT!B25</f>
        <v>C</v>
      </c>
      <c r="P22" s="217">
        <f>'Class Results'!P24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ST14C!AL13</f>
        <v>7</v>
      </c>
      <c r="C23" s="29">
        <f>ST14C!AM13</f>
        <v>0</v>
      </c>
      <c r="D23" s="114">
        <f>ST14C!AN13</f>
        <v>0</v>
      </c>
      <c r="N23" s="219" t="str">
        <f>EQUAT!A26</f>
        <v>20</v>
      </c>
      <c r="O23" s="234" t="str">
        <f>EQUAT!B26</f>
        <v>D</v>
      </c>
      <c r="P23" s="217">
        <f>'Class Results'!P25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ST14C!AL14</f>
        <v>5</v>
      </c>
      <c r="C24" s="29">
        <f>ST14C!AM14</f>
        <v>0</v>
      </c>
      <c r="D24" s="114">
        <f>ST14C!AN14</f>
        <v>0</v>
      </c>
      <c r="N24" s="219" t="str">
        <f>EQUAT!A27</f>
        <v>21</v>
      </c>
      <c r="O24" s="234" t="str">
        <f>EQUAT!B27</f>
        <v>A</v>
      </c>
      <c r="P24" s="217">
        <f>'Class Results'!P26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ST14C!AL15</f>
        <v>8</v>
      </c>
      <c r="C25" s="29">
        <f>ST14C!AM15</f>
        <v>0</v>
      </c>
      <c r="D25" s="114">
        <f>ST14C!AN15</f>
        <v>0</v>
      </c>
      <c r="N25" s="219" t="str">
        <f>EQUAT!A28</f>
        <v>22</v>
      </c>
      <c r="O25" s="234" t="str">
        <f>EQUAT!B28</f>
        <v>D</v>
      </c>
      <c r="P25" s="217">
        <f>'Class Results'!P27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ST14C!AL16</f>
        <v>10</v>
      </c>
      <c r="C26" s="29">
        <f>ST14C!AM16</f>
        <v>0</v>
      </c>
      <c r="D26" s="114">
        <f>ST14C!AN16</f>
        <v>0</v>
      </c>
      <c r="N26" s="219" t="str">
        <f>EQUAT!A29</f>
        <v>23</v>
      </c>
      <c r="O26" s="234" t="str">
        <f>EQUAT!B29</f>
        <v>B</v>
      </c>
      <c r="P26" s="217">
        <f>'Class Results'!P28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ST14C!AL17</f>
        <v>11</v>
      </c>
      <c r="C27" s="29">
        <f>ST14C!AM17</f>
        <v>0</v>
      </c>
      <c r="D27" s="114">
        <f>ST14C!AN17</f>
        <v>0</v>
      </c>
      <c r="N27" s="219" t="str">
        <f>EQUAT!A30</f>
        <v>24</v>
      </c>
      <c r="O27" s="234" t="str">
        <f>EQUAT!B30</f>
        <v>D</v>
      </c>
      <c r="P27" s="217">
        <f>'Class Results'!P29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ST14C!AL18</f>
        <v>1</v>
      </c>
      <c r="C28" s="29">
        <f>ST14C!AM18</f>
        <v>0</v>
      </c>
      <c r="D28" s="114">
        <f>ST14C!AN18</f>
        <v>0</v>
      </c>
      <c r="N28" s="219" t="str">
        <f>EQUAT!A31</f>
        <v>25</v>
      </c>
      <c r="O28" s="234" t="str">
        <f>EQUAT!B31</f>
        <v>B</v>
      </c>
      <c r="P28" s="217">
        <f>'Class Results'!P30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Results'!P31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Results'!P32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Results'!P33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Results'!P34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Results'!P35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ST14C!B34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EQUAT!H9</f>
        <v>1c</v>
      </c>
      <c r="O38" s="236">
        <f>EQUAT!I8</f>
        <v>1</v>
      </c>
      <c r="P38" s="114">
        <f>ST14C!B35</f>
        <v>0</v>
      </c>
      <c r="Q38" s="114">
        <f t="shared" ref="Q38:Q92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EQUAT!H10</f>
        <v>1d</v>
      </c>
      <c r="O39" s="236">
        <f>EQUAT!I9</f>
        <v>2</v>
      </c>
      <c r="P39" s="114">
        <f>ST14C!B36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ST14C!AL20</f>
        <v>32</v>
      </c>
      <c r="C40" s="114">
        <f>ST14C!AM20</f>
        <v>0</v>
      </c>
      <c r="D40" s="114">
        <f>ST14C!AN20</f>
        <v>0</v>
      </c>
      <c r="N40" s="229" t="str">
        <f>EQUAT!H13</f>
        <v>2ai</v>
      </c>
      <c r="O40" s="236">
        <f>EQUAT!I10</f>
        <v>2</v>
      </c>
      <c r="P40" s="114">
        <f>ST14C!B37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ST14C!AL21</f>
        <v>58</v>
      </c>
      <c r="C41" s="114">
        <f>ST14C!AM21</f>
        <v>0</v>
      </c>
      <c r="D41" s="114">
        <f>ST14C!AN21</f>
        <v>0</v>
      </c>
      <c r="N41" s="229" t="str">
        <f>EQUAT!H11</f>
        <v>1e</v>
      </c>
      <c r="O41" s="236">
        <f>EQUAT!I11</f>
        <v>3</v>
      </c>
      <c r="P41" s="114">
        <f>ST14C!B38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EQUAT!H13</f>
        <v>2ai</v>
      </c>
      <c r="O42" s="236">
        <f>EQUAT!I12</f>
        <v>6</v>
      </c>
      <c r="P42" s="114">
        <f>ST14C!B39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EQUAT!H14</f>
        <v>2aii</v>
      </c>
      <c r="O43" s="236">
        <f>EQUAT!I13</f>
        <v>2</v>
      </c>
      <c r="P43" s="114">
        <f>ST14C!B40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EQUAT!H17</f>
        <v>2di</v>
      </c>
      <c r="O44" s="236">
        <f>EQUAT!I14</f>
        <v>1</v>
      </c>
      <c r="P44" s="114">
        <f>ST14C!B41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ST14C!AL22</f>
        <v>5</v>
      </c>
      <c r="C45" s="29">
        <f>ST14C!AM22</f>
        <v>0</v>
      </c>
      <c r="D45" s="114">
        <f>ST14C!AN22</f>
        <v>0</v>
      </c>
      <c r="N45" s="229" t="str">
        <f>EQUAT!H15</f>
        <v>2b</v>
      </c>
      <c r="O45" s="236">
        <f>EQUAT!I15</f>
        <v>2</v>
      </c>
      <c r="P45" s="114">
        <f>ST14C!B42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ST14C!AL23</f>
        <v>12</v>
      </c>
      <c r="C46" s="29">
        <f>ST14C!AM23</f>
        <v>0</v>
      </c>
      <c r="D46" s="114">
        <f>ST14C!AN23</f>
        <v>0</v>
      </c>
      <c r="N46" s="229" t="str">
        <f>EQUAT!H17</f>
        <v>2di</v>
      </c>
      <c r="O46" s="236">
        <f>EQUAT!I16</f>
        <v>1</v>
      </c>
      <c r="P46" s="114">
        <f>ST14C!B43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ST14C!AL24</f>
        <v>15</v>
      </c>
      <c r="C47" s="29">
        <f>ST14C!AM24</f>
        <v>0</v>
      </c>
      <c r="D47" s="114">
        <f>ST14C!AN24</f>
        <v>0</v>
      </c>
      <c r="N47" s="229" t="str">
        <f>EQUAT!H18</f>
        <v>2dii</v>
      </c>
      <c r="O47" s="236">
        <f>EQUAT!I17</f>
        <v>1</v>
      </c>
      <c r="P47" s="114">
        <f>ST14C!B44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ST14C!AL25</f>
        <v>0</v>
      </c>
      <c r="C48" s="29">
        <f>ST14C!AM25</f>
        <v>0</v>
      </c>
      <c r="D48" s="114">
        <f>ST14C!AN25</f>
        <v>-2</v>
      </c>
      <c r="N48" s="229" t="str">
        <f>EQUAT!H21</f>
        <v>2eiii</v>
      </c>
      <c r="O48" s="236">
        <f>EQUAT!I18</f>
        <v>1</v>
      </c>
      <c r="P48" s="114">
        <f>ST14C!B45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ST14C!AL26</f>
        <v>8</v>
      </c>
      <c r="C49" s="29">
        <f>ST14C!AM26</f>
        <v>0</v>
      </c>
      <c r="D49" s="114">
        <f>ST14C!AN26</f>
        <v>0</v>
      </c>
      <c r="N49" s="229" t="str">
        <f>EQUAT!H19</f>
        <v>2ei</v>
      </c>
      <c r="O49" s="236">
        <f>EQUAT!I19</f>
        <v>5</v>
      </c>
      <c r="P49" s="114">
        <f>ST14C!B46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ST14C!AL27</f>
        <v>18</v>
      </c>
      <c r="C50" s="29">
        <f>ST14C!AM27</f>
        <v>0</v>
      </c>
      <c r="D50" s="114">
        <f>ST14C!AN27</f>
        <v>0</v>
      </c>
      <c r="N50" s="229" t="str">
        <f>EQUAT!H21</f>
        <v>2eiii</v>
      </c>
      <c r="O50" s="236">
        <f>EQUAT!I20</f>
        <v>2</v>
      </c>
      <c r="P50" s="114">
        <f>ST14C!B47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ST14C!AL28</f>
        <v>17</v>
      </c>
      <c r="C51" s="29">
        <f>ST14C!AM28</f>
        <v>0</v>
      </c>
      <c r="D51" s="114">
        <f>ST14C!AN28</f>
        <v>0</v>
      </c>
      <c r="N51" s="229" t="str">
        <f>EQUAT!H22</f>
        <v>3ai</v>
      </c>
      <c r="O51" s="236">
        <f>EQUAT!I21</f>
        <v>1</v>
      </c>
      <c r="P51" s="114">
        <f>ST14C!B48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ST14C!AL29</f>
        <v>4</v>
      </c>
      <c r="C52" s="29">
        <f>ST14C!AM29</f>
        <v>0</v>
      </c>
      <c r="D52" s="114">
        <f>ST14C!AN29</f>
        <v>0</v>
      </c>
      <c r="N52" s="229" t="str">
        <f>EQUAT!H25</f>
        <v>3bii</v>
      </c>
      <c r="O52" s="236">
        <f>EQUAT!I22</f>
        <v>1</v>
      </c>
      <c r="P52" s="114">
        <f>ST14C!B49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ST14C!AL30</f>
        <v>2</v>
      </c>
      <c r="C53" s="29">
        <f>ST14C!AM30</f>
        <v>0</v>
      </c>
      <c r="D53" s="114">
        <f>ST14C!AN30</f>
        <v>0</v>
      </c>
      <c r="N53" s="229" t="str">
        <f>EQUAT!H23</f>
        <v>3aii</v>
      </c>
      <c r="O53" s="236">
        <f>EQUAT!I23</f>
        <v>2</v>
      </c>
      <c r="P53" s="114">
        <f>ST14C!B50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ST14C!AL31</f>
        <v>6</v>
      </c>
      <c r="C54" s="29">
        <f>ST14C!AM31</f>
        <v>0</v>
      </c>
      <c r="D54" s="114">
        <f>ST14C!AN31</f>
        <v>0</v>
      </c>
      <c r="N54" s="229" t="str">
        <f>EQUAT!H25</f>
        <v>3bii</v>
      </c>
      <c r="O54" s="236">
        <f>EQUAT!I24</f>
        <v>3</v>
      </c>
      <c r="P54" s="114">
        <f>ST14C!B51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ST14C!AL32</f>
        <v>3</v>
      </c>
      <c r="C55" s="29">
        <f>ST14C!AM32</f>
        <v>0</v>
      </c>
      <c r="D55" s="114">
        <f>ST14C!AN32</f>
        <v>0</v>
      </c>
      <c r="N55" s="229" t="str">
        <f>EQUAT!H26</f>
        <v>3c</v>
      </c>
      <c r="O55" s="236">
        <f>EQUAT!I25</f>
        <v>1</v>
      </c>
      <c r="P55" s="114">
        <f>ST14C!B52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ST14C!AL33</f>
        <v>10</v>
      </c>
      <c r="C56" s="29">
        <f>ST14C!AM33</f>
        <v>0</v>
      </c>
      <c r="D56" s="114">
        <f>ST14C!AN33</f>
        <v>0</v>
      </c>
      <c r="N56" s="229" t="str">
        <f>EQUAT!H29</f>
        <v>4ci</v>
      </c>
      <c r="O56" s="236">
        <f>EQUAT!I26</f>
        <v>2</v>
      </c>
      <c r="P56" s="114">
        <f>ST14C!B53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ST14C!B54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EQUAT!H29</f>
        <v>4ci</v>
      </c>
      <c r="O58" s="236">
        <f>EQUAT!I28</f>
        <v>6</v>
      </c>
      <c r="P58" s="114">
        <f>ST14C!B55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EQUAT!H30</f>
        <v>4cii</v>
      </c>
      <c r="O59" s="236">
        <f>EQUAT!I29</f>
        <v>1</v>
      </c>
      <c r="P59" s="114">
        <f>ST14C!B56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EQUAT!H33</f>
        <v>5bii</v>
      </c>
      <c r="O60" s="236">
        <f>EQUAT!I30</f>
        <v>2</v>
      </c>
      <c r="P60" s="114">
        <f>ST14C!B57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ST14C!B58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EQUAT!H33</f>
        <v>5bii</v>
      </c>
      <c r="O62" s="236">
        <f>EQUAT!I32</f>
        <v>1</v>
      </c>
      <c r="P62" s="114">
        <f>ST14C!B59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EQUAT!H34</f>
        <v>5ci</v>
      </c>
      <c r="O63" s="236">
        <f>EQUAT!I33</f>
        <v>3</v>
      </c>
      <c r="P63" s="114">
        <f>ST14C!B60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EQUAT!H37</f>
        <v>5dii</v>
      </c>
      <c r="O64" s="236">
        <f>EQUAT!I34</f>
        <v>3</v>
      </c>
      <c r="P64" s="114">
        <f>ST14C!B61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ST14C!B62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EQUAT!H37</f>
        <v>5dii</v>
      </c>
      <c r="O66" s="236">
        <f>EQUAT!I36</f>
        <v>3</v>
      </c>
      <c r="P66" s="114">
        <f>ST14C!B63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ST14C!B64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ST14C!B65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ST14C!B66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ST14C!B67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ST14C!B68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ST14C!B69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ST14C!B70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ST14C!B71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ST14C!B72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ST14C!B73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ST14C!B74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ST14C!B75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ST14C!B76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ST14C!B77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ST14C!B78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ST14C!B79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ST14C!B80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ST14C!B81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ST14C!B82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ST14C!B83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ST14C!B84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ST14C!B85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ST14C!B86</f>
        <v>0</v>
      </c>
      <c r="Q93" s="114">
        <f t="shared" ref="Q93:Q95" si="3">O93-P93</f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ST14C!B87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Results'!Q6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112</v>
      </c>
      <c r="I5" s="194">
        <f>ST15C!AL39</f>
        <v>0</v>
      </c>
      <c r="J5" s="194">
        <f>ST15C!AM39</f>
        <v>0</v>
      </c>
      <c r="N5" s="219" t="str">
        <f>EQUAT!A8</f>
        <v>2</v>
      </c>
      <c r="O5" s="234" t="str">
        <f>EQUAT!B8</f>
        <v>A</v>
      </c>
      <c r="P5" s="217">
        <f>'Class Results'!Q7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Results'!Q8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Results'!Q9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Results'!Q10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ST15C!AL3</f>
        <v>73</v>
      </c>
      <c r="C9" s="114">
        <f>ST15C!AM3</f>
        <v>0</v>
      </c>
      <c r="D9" s="114">
        <f>ST15C!AN3</f>
        <v>0</v>
      </c>
      <c r="N9" s="219" t="str">
        <f>EQUAT!A12</f>
        <v>6</v>
      </c>
      <c r="O9" s="234" t="str">
        <f>EQUAT!B12</f>
        <v>A</v>
      </c>
      <c r="P9" s="217">
        <f>'Class Results'!Q11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ST15C!AL4</f>
        <v>75</v>
      </c>
      <c r="C10" s="114">
        <f>ST15C!AM4</f>
        <v>0</v>
      </c>
      <c r="D10" s="114">
        <f>ST15C!AN4</f>
        <v>0</v>
      </c>
      <c r="N10" s="219" t="str">
        <f>EQUAT!A13</f>
        <v>7</v>
      </c>
      <c r="O10" s="234" t="str">
        <f>EQUAT!B13</f>
        <v>C</v>
      </c>
      <c r="P10" s="217">
        <f>'Class Results'!Q12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Results'!Q13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Results'!Q14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Results'!Q15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Results'!Q16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ST15C!AL5</f>
        <v>8</v>
      </c>
      <c r="C15" s="29">
        <f>ST15C!AM5</f>
        <v>0</v>
      </c>
      <c r="D15" s="114">
        <f>ST15C!AN5</f>
        <v>0</v>
      </c>
      <c r="N15" s="219" t="str">
        <f>EQUAT!A18</f>
        <v>12</v>
      </c>
      <c r="O15" s="234" t="str">
        <f>EQUAT!B18</f>
        <v>B</v>
      </c>
      <c r="P15" s="217">
        <f>'Class Results'!Q17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ST15C!AL6</f>
        <v>1</v>
      </c>
      <c r="C16" s="29">
        <f>ST15C!AM6</f>
        <v>0</v>
      </c>
      <c r="D16" s="114">
        <f>ST15C!AN6</f>
        <v>0</v>
      </c>
      <c r="N16" s="219" t="str">
        <f>EQUAT!A19</f>
        <v>13</v>
      </c>
      <c r="O16" s="234" t="str">
        <f>EQUAT!B19</f>
        <v>A</v>
      </c>
      <c r="P16" s="217">
        <f>'Class Results'!Q18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ST15C!AL7</f>
        <v>29</v>
      </c>
      <c r="C17" s="29">
        <f>ST15C!AM7</f>
        <v>0</v>
      </c>
      <c r="D17" s="114">
        <f>ST15C!AN7</f>
        <v>0</v>
      </c>
      <c r="N17" s="219" t="str">
        <f>EQUAT!A20</f>
        <v>14</v>
      </c>
      <c r="O17" s="234" t="str">
        <f>EQUAT!B20</f>
        <v>B</v>
      </c>
      <c r="P17" s="217">
        <f>'Class Results'!Q19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ST15C!AL8</f>
        <v>10</v>
      </c>
      <c r="C18" s="29">
        <f>ST15C!AM8</f>
        <v>0</v>
      </c>
      <c r="D18" s="114">
        <f>ST15C!AN8</f>
        <v>0</v>
      </c>
      <c r="N18" s="219" t="str">
        <f>EQUAT!A21</f>
        <v>15</v>
      </c>
      <c r="O18" s="234" t="str">
        <f>EQUAT!B21</f>
        <v>D</v>
      </c>
      <c r="P18" s="217">
        <f>'Class Results'!Q20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ST15C!AL9</f>
        <v>8</v>
      </c>
      <c r="C19" s="29">
        <f>ST15C!AM9</f>
        <v>0</v>
      </c>
      <c r="D19" s="114">
        <f>ST15C!AN9</f>
        <v>0</v>
      </c>
      <c r="N19" s="219" t="str">
        <f>EQUAT!A22</f>
        <v>16</v>
      </c>
      <c r="O19" s="234" t="str">
        <f>EQUAT!B22</f>
        <v>A</v>
      </c>
      <c r="P19" s="217">
        <f>'Class Results'!Q21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ST15C!AL10</f>
        <v>16</v>
      </c>
      <c r="C20" s="29">
        <f>ST15C!AM10</f>
        <v>0</v>
      </c>
      <c r="D20" s="114">
        <f>ST15C!AN10</f>
        <v>0</v>
      </c>
      <c r="N20" s="219" t="str">
        <f>EQUAT!A23</f>
        <v>17</v>
      </c>
      <c r="O20" s="234" t="str">
        <f>EQUAT!B23</f>
        <v>D</v>
      </c>
      <c r="P20" s="217">
        <f>'Class Results'!Q22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9" t="str">
        <f>EQUAT!A24</f>
        <v>18</v>
      </c>
      <c r="O21" s="234" t="str">
        <f>EQUAT!B24</f>
        <v>B</v>
      </c>
      <c r="P21" s="217">
        <f>'Class Results'!Q23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ST15C!AL12</f>
        <v>33</v>
      </c>
      <c r="C22" s="29">
        <f>ST15C!AM12</f>
        <v>0</v>
      </c>
      <c r="D22" s="114">
        <f>ST15C!AN12</f>
        <v>0</v>
      </c>
      <c r="N22" s="219" t="str">
        <f>EQUAT!A25</f>
        <v>19</v>
      </c>
      <c r="O22" s="234" t="str">
        <f>EQUAT!B25</f>
        <v>C</v>
      </c>
      <c r="P22" s="217">
        <f>'Class Results'!Q24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ST15C!AL13</f>
        <v>7</v>
      </c>
      <c r="C23" s="29">
        <f>ST15C!AM13</f>
        <v>0</v>
      </c>
      <c r="D23" s="114">
        <f>ST15C!AN13</f>
        <v>0</v>
      </c>
      <c r="N23" s="219" t="str">
        <f>EQUAT!A26</f>
        <v>20</v>
      </c>
      <c r="O23" s="234" t="str">
        <f>EQUAT!B26</f>
        <v>D</v>
      </c>
      <c r="P23" s="217">
        <f>'Class Results'!Q25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ST15C!AL14</f>
        <v>5</v>
      </c>
      <c r="C24" s="29">
        <f>ST15C!AM14</f>
        <v>0</v>
      </c>
      <c r="D24" s="114">
        <f>ST15C!AN14</f>
        <v>0</v>
      </c>
      <c r="N24" s="219" t="str">
        <f>EQUAT!A27</f>
        <v>21</v>
      </c>
      <c r="O24" s="234" t="str">
        <f>EQUAT!B27</f>
        <v>A</v>
      </c>
      <c r="P24" s="217">
        <f>'Class Results'!Q26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ST15C!AL15</f>
        <v>8</v>
      </c>
      <c r="C25" s="29">
        <f>ST15C!AM15</f>
        <v>0</v>
      </c>
      <c r="D25" s="114">
        <f>ST15C!AN15</f>
        <v>0</v>
      </c>
      <c r="N25" s="219" t="str">
        <f>EQUAT!A28</f>
        <v>22</v>
      </c>
      <c r="O25" s="234" t="str">
        <f>EQUAT!B28</f>
        <v>D</v>
      </c>
      <c r="P25" s="217">
        <f>'Class Results'!Q27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ST15C!AL16</f>
        <v>10</v>
      </c>
      <c r="C26" s="29">
        <f>ST15C!AM16</f>
        <v>0</v>
      </c>
      <c r="D26" s="114">
        <f>ST15C!AN16</f>
        <v>0</v>
      </c>
      <c r="N26" s="219" t="str">
        <f>EQUAT!A29</f>
        <v>23</v>
      </c>
      <c r="O26" s="234" t="str">
        <f>EQUAT!B29</f>
        <v>B</v>
      </c>
      <c r="P26" s="217">
        <f>'Class Results'!Q28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ST15C!AL17</f>
        <v>11</v>
      </c>
      <c r="C27" s="29">
        <f>ST15C!AM17</f>
        <v>0</v>
      </c>
      <c r="D27" s="114">
        <f>ST15C!AN17</f>
        <v>0</v>
      </c>
      <c r="N27" s="219" t="str">
        <f>EQUAT!A30</f>
        <v>24</v>
      </c>
      <c r="O27" s="234" t="str">
        <f>EQUAT!B30</f>
        <v>D</v>
      </c>
      <c r="P27" s="217">
        <f>'Class Results'!Q29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ST15C!AL18</f>
        <v>1</v>
      </c>
      <c r="C28" s="29">
        <f>ST15C!AM18</f>
        <v>0</v>
      </c>
      <c r="D28" s="114">
        <f>ST15C!AN18</f>
        <v>0</v>
      </c>
      <c r="N28" s="219" t="str">
        <f>EQUAT!A31</f>
        <v>25</v>
      </c>
      <c r="O28" s="234" t="str">
        <f>EQUAT!B31</f>
        <v>B</v>
      </c>
      <c r="P28" s="217">
        <f>'Class Results'!Q30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Results'!Q31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Results'!Q32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Results'!Q33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Results'!Q34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Results'!Q35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ST15C!B34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ST15C!B35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ST15C!B36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ST15C!AL20</f>
        <v>32</v>
      </c>
      <c r="C40" s="114">
        <f>ST15C!AM20</f>
        <v>0</v>
      </c>
      <c r="D40" s="114">
        <f>ST15C!AN20</f>
        <v>0</v>
      </c>
      <c r="N40" s="229" t="str">
        <f>EQUAT!H10</f>
        <v>1d</v>
      </c>
      <c r="O40" s="236">
        <f>EQUAT!I10</f>
        <v>2</v>
      </c>
      <c r="P40" s="114">
        <f>ST15C!B37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ST15C!AL21</f>
        <v>58</v>
      </c>
      <c r="C41" s="114">
        <f>ST15C!AM21</f>
        <v>0</v>
      </c>
      <c r="D41" s="114">
        <f>ST15C!AN21</f>
        <v>0</v>
      </c>
      <c r="N41" s="229" t="str">
        <f>EQUAT!H11</f>
        <v>1e</v>
      </c>
      <c r="O41" s="236">
        <f>EQUAT!I11</f>
        <v>3</v>
      </c>
      <c r="P41" s="114">
        <f>ST15C!B38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ST15C!B39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ST15C!B40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ST15C!B41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ST15C!AL22</f>
        <v>5</v>
      </c>
      <c r="C45" s="29">
        <f>ST15C!AM22</f>
        <v>0</v>
      </c>
      <c r="D45" s="114">
        <f>ST15C!AN22</f>
        <v>0</v>
      </c>
      <c r="N45" s="229" t="str">
        <f>EQUAT!H15</f>
        <v>2b</v>
      </c>
      <c r="O45" s="236">
        <f>EQUAT!I15</f>
        <v>2</v>
      </c>
      <c r="P45" s="114">
        <f>ST15C!B42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ST15C!AL23</f>
        <v>12</v>
      </c>
      <c r="C46" s="29">
        <f>ST15C!AM23</f>
        <v>0</v>
      </c>
      <c r="D46" s="114">
        <f>ST15C!AN23</f>
        <v>0</v>
      </c>
      <c r="N46" s="229" t="str">
        <f>EQUAT!H16</f>
        <v>2c</v>
      </c>
      <c r="O46" s="236">
        <f>EQUAT!I16</f>
        <v>1</v>
      </c>
      <c r="P46" s="114">
        <f>ST15C!B43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ST15C!AL24</f>
        <v>15</v>
      </c>
      <c r="C47" s="29">
        <f>ST15C!AM24</f>
        <v>0</v>
      </c>
      <c r="D47" s="114">
        <f>ST15C!AN24</f>
        <v>0</v>
      </c>
      <c r="N47" s="229" t="str">
        <f>EQUAT!H17</f>
        <v>2di</v>
      </c>
      <c r="O47" s="236">
        <f>EQUAT!I17</f>
        <v>1</v>
      </c>
      <c r="P47" s="114">
        <f>ST15C!B44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ST15C!AL25</f>
        <v>0</v>
      </c>
      <c r="C48" s="29">
        <f>ST15C!AM25</f>
        <v>0</v>
      </c>
      <c r="D48" s="114">
        <f>ST15C!AN25</f>
        <v>-2</v>
      </c>
      <c r="N48" s="229" t="str">
        <f>EQUAT!H18</f>
        <v>2dii</v>
      </c>
      <c r="O48" s="236">
        <f>EQUAT!I18</f>
        <v>1</v>
      </c>
      <c r="P48" s="114">
        <f>ST15C!B45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ST15C!AL26</f>
        <v>8</v>
      </c>
      <c r="C49" s="29">
        <f>ST15C!AM26</f>
        <v>0</v>
      </c>
      <c r="D49" s="114">
        <f>ST15C!AN26</f>
        <v>0</v>
      </c>
      <c r="N49" s="229" t="str">
        <f>EQUAT!H19</f>
        <v>2ei</v>
      </c>
      <c r="O49" s="236">
        <f>EQUAT!I19</f>
        <v>5</v>
      </c>
      <c r="P49" s="114">
        <f>ST15C!B46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ST15C!AL27</f>
        <v>18</v>
      </c>
      <c r="C50" s="29">
        <f>ST15C!AM27</f>
        <v>0</v>
      </c>
      <c r="D50" s="114">
        <f>ST15C!AN27</f>
        <v>0</v>
      </c>
      <c r="N50" s="229" t="str">
        <f>EQUAT!H20</f>
        <v>2eii</v>
      </c>
      <c r="O50" s="236">
        <f>EQUAT!I20</f>
        <v>2</v>
      </c>
      <c r="P50" s="114">
        <f>ST15C!B47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ST15C!AL28</f>
        <v>17</v>
      </c>
      <c r="C51" s="29">
        <f>ST15C!AM28</f>
        <v>0</v>
      </c>
      <c r="D51" s="114">
        <f>ST15C!AN28</f>
        <v>0</v>
      </c>
      <c r="N51" s="229" t="str">
        <f>EQUAT!H21</f>
        <v>2eiii</v>
      </c>
      <c r="O51" s="236">
        <f>EQUAT!I21</f>
        <v>1</v>
      </c>
      <c r="P51" s="114">
        <f>ST15C!B48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ST15C!AL29</f>
        <v>4</v>
      </c>
      <c r="C52" s="29">
        <f>ST15C!AM29</f>
        <v>0</v>
      </c>
      <c r="D52" s="114">
        <f>ST15C!AN29</f>
        <v>0</v>
      </c>
      <c r="N52" s="229" t="str">
        <f>EQUAT!H22</f>
        <v>3ai</v>
      </c>
      <c r="O52" s="236">
        <f>EQUAT!I22</f>
        <v>1</v>
      </c>
      <c r="P52" s="114">
        <f>ST15C!B49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ST15C!AL30</f>
        <v>2</v>
      </c>
      <c r="C53" s="29">
        <f>ST15C!AM30</f>
        <v>0</v>
      </c>
      <c r="D53" s="114">
        <f>ST15C!AN30</f>
        <v>0</v>
      </c>
      <c r="N53" s="229" t="str">
        <f>EQUAT!H23</f>
        <v>3aii</v>
      </c>
      <c r="O53" s="236">
        <f>EQUAT!I23</f>
        <v>2</v>
      </c>
      <c r="P53" s="114">
        <f>ST15C!B50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ST15C!AL31</f>
        <v>6</v>
      </c>
      <c r="C54" s="29">
        <f>ST15C!AM31</f>
        <v>0</v>
      </c>
      <c r="D54" s="114">
        <f>ST15C!AN31</f>
        <v>0</v>
      </c>
      <c r="N54" s="229" t="str">
        <f>EQUAT!H24</f>
        <v>3bi</v>
      </c>
      <c r="O54" s="236">
        <f>EQUAT!I24</f>
        <v>3</v>
      </c>
      <c r="P54" s="114">
        <f>ST15C!B51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ST15C!AL32</f>
        <v>3</v>
      </c>
      <c r="C55" s="29">
        <f>ST15C!AM32</f>
        <v>0</v>
      </c>
      <c r="D55" s="114">
        <f>ST15C!AN32</f>
        <v>0</v>
      </c>
      <c r="N55" s="229" t="str">
        <f>EQUAT!H25</f>
        <v>3bii</v>
      </c>
      <c r="O55" s="236">
        <f>EQUAT!I25</f>
        <v>1</v>
      </c>
      <c r="P55" s="114">
        <f>ST15C!B52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ST15C!AL33</f>
        <v>10</v>
      </c>
      <c r="C56" s="29">
        <f>ST15C!AM33</f>
        <v>0</v>
      </c>
      <c r="D56" s="114">
        <f>ST15C!AN33</f>
        <v>0</v>
      </c>
      <c r="N56" s="229" t="str">
        <f>EQUAT!H26</f>
        <v>3c</v>
      </c>
      <c r="O56" s="236">
        <f>EQUAT!I26</f>
        <v>2</v>
      </c>
      <c r="P56" s="114">
        <f>ST15C!B53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ST15C!B54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ST15C!B55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ST15C!B56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ST15C!B57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ST15C!B58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ST15C!B59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ST15C!B60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ST15C!B61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ST15C!B62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ST15C!B63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ST15C!B64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ST15C!B65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ST15C!B66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ST15C!B67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ST15C!B68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ST15C!B69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ST15C!B70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ST15C!B71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ST15C!B72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ST15C!B73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ST15C!B74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ST15C!B75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ST15C!B76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ST15C!B77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ST15C!B78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ST15C!B79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ST15C!B80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ST15C!B81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ST15C!B82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ST15C!B83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ST15C!B84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ST15C!B85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ST15C!B86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ST15C!B87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Results'!R6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112</v>
      </c>
      <c r="I5" s="194">
        <f>ST16C!AL39</f>
        <v>0</v>
      </c>
      <c r="J5" s="194">
        <f>ST16C!AM39</f>
        <v>0</v>
      </c>
      <c r="N5" s="219" t="str">
        <f>EQUAT!A8</f>
        <v>2</v>
      </c>
      <c r="O5" s="234" t="str">
        <f>EQUAT!B8</f>
        <v>A</v>
      </c>
      <c r="P5" s="217">
        <f>'Class Results'!R7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Results'!R8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Results'!R9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Results'!R10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ST16C!AL3</f>
        <v>73</v>
      </c>
      <c r="C9" s="114">
        <f>ST16C!AM3</f>
        <v>0</v>
      </c>
      <c r="D9" s="114">
        <f>ST16C!AN3</f>
        <v>0</v>
      </c>
      <c r="N9" s="219" t="str">
        <f>EQUAT!A12</f>
        <v>6</v>
      </c>
      <c r="O9" s="234" t="str">
        <f>EQUAT!B12</f>
        <v>A</v>
      </c>
      <c r="P9" s="217">
        <f>'Class Results'!R11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ST16C!AL4</f>
        <v>75</v>
      </c>
      <c r="C10" s="114">
        <f>ST16C!AM4</f>
        <v>0</v>
      </c>
      <c r="D10" s="114">
        <f>ST16C!AN4</f>
        <v>0</v>
      </c>
      <c r="N10" s="219" t="str">
        <f>EQUAT!A13</f>
        <v>7</v>
      </c>
      <c r="O10" s="234" t="str">
        <f>EQUAT!B13</f>
        <v>C</v>
      </c>
      <c r="P10" s="217">
        <f>'Class Results'!R12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Results'!R13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Results'!R14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Results'!R15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Results'!R16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ST16C!AL5</f>
        <v>8</v>
      </c>
      <c r="C15" s="29">
        <f>ST16C!AM5</f>
        <v>0</v>
      </c>
      <c r="D15" s="114">
        <f>ST16C!AN5</f>
        <v>0</v>
      </c>
      <c r="N15" s="219" t="str">
        <f>EQUAT!A18</f>
        <v>12</v>
      </c>
      <c r="O15" s="234" t="str">
        <f>EQUAT!B18</f>
        <v>B</v>
      </c>
      <c r="P15" s="217">
        <f>'Class Results'!R17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ST16C!AL6</f>
        <v>1</v>
      </c>
      <c r="C16" s="29">
        <f>ST16C!AM6</f>
        <v>0</v>
      </c>
      <c r="D16" s="114">
        <f>ST16C!AN6</f>
        <v>0</v>
      </c>
      <c r="N16" s="219" t="str">
        <f>EQUAT!A19</f>
        <v>13</v>
      </c>
      <c r="O16" s="234" t="str">
        <f>EQUAT!B19</f>
        <v>A</v>
      </c>
      <c r="P16" s="217">
        <f>'Class Results'!R18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ST16C!AL7</f>
        <v>29</v>
      </c>
      <c r="C17" s="29">
        <f>ST16C!AM7</f>
        <v>0</v>
      </c>
      <c r="D17" s="114">
        <f>ST16C!AN7</f>
        <v>0</v>
      </c>
      <c r="N17" s="219" t="str">
        <f>EQUAT!A20</f>
        <v>14</v>
      </c>
      <c r="O17" s="234" t="str">
        <f>EQUAT!B20</f>
        <v>B</v>
      </c>
      <c r="P17" s="217">
        <f>'Class Results'!R19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ST16C!AL8</f>
        <v>10</v>
      </c>
      <c r="C18" s="29">
        <f>ST16C!AM8</f>
        <v>0</v>
      </c>
      <c r="D18" s="114">
        <f>ST16C!AN8</f>
        <v>0</v>
      </c>
      <c r="N18" s="219" t="str">
        <f>EQUAT!A21</f>
        <v>15</v>
      </c>
      <c r="O18" s="234" t="str">
        <f>EQUAT!B21</f>
        <v>D</v>
      </c>
      <c r="P18" s="217">
        <f>'Class Results'!R20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ST16C!AL9</f>
        <v>8</v>
      </c>
      <c r="C19" s="29">
        <f>ST16C!AM9</f>
        <v>0</v>
      </c>
      <c r="D19" s="114">
        <f>ST16C!AN9</f>
        <v>0</v>
      </c>
      <c r="N19" s="219" t="str">
        <f>EQUAT!A22</f>
        <v>16</v>
      </c>
      <c r="O19" s="234" t="str">
        <f>EQUAT!B22</f>
        <v>A</v>
      </c>
      <c r="P19" s="217">
        <f>'Class Results'!R21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ST16C!AL10</f>
        <v>16</v>
      </c>
      <c r="C20" s="29">
        <f>ST16C!AM10</f>
        <v>0</v>
      </c>
      <c r="D20" s="114">
        <f>ST16C!AN10</f>
        <v>0</v>
      </c>
      <c r="N20" s="219" t="str">
        <f>EQUAT!A23</f>
        <v>17</v>
      </c>
      <c r="O20" s="234" t="str">
        <f>EQUAT!B23</f>
        <v>D</v>
      </c>
      <c r="P20" s="217">
        <f>'Class Results'!R22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9" t="str">
        <f>EQUAT!A24</f>
        <v>18</v>
      </c>
      <c r="O21" s="234" t="str">
        <f>EQUAT!B24</f>
        <v>B</v>
      </c>
      <c r="P21" s="217">
        <f>'Class Results'!R23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ST16C!AL12</f>
        <v>33</v>
      </c>
      <c r="C22" s="29">
        <f>ST16C!AM12</f>
        <v>0</v>
      </c>
      <c r="D22" s="114">
        <f>ST16C!AN12</f>
        <v>0</v>
      </c>
      <c r="N22" s="219" t="str">
        <f>EQUAT!A25</f>
        <v>19</v>
      </c>
      <c r="O22" s="234" t="str">
        <f>EQUAT!B25</f>
        <v>C</v>
      </c>
      <c r="P22" s="217">
        <f>'Class Results'!R24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ST16C!AL13</f>
        <v>7</v>
      </c>
      <c r="C23" s="29">
        <f>ST16C!AM13</f>
        <v>0</v>
      </c>
      <c r="D23" s="114">
        <f>ST16C!AN13</f>
        <v>0</v>
      </c>
      <c r="N23" s="219" t="str">
        <f>EQUAT!A26</f>
        <v>20</v>
      </c>
      <c r="O23" s="234" t="str">
        <f>EQUAT!B26</f>
        <v>D</v>
      </c>
      <c r="P23" s="217">
        <f>'Class Results'!R25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ST16C!AL14</f>
        <v>5</v>
      </c>
      <c r="C24" s="29">
        <f>ST16C!AM14</f>
        <v>0</v>
      </c>
      <c r="D24" s="114">
        <f>ST16C!AN14</f>
        <v>0</v>
      </c>
      <c r="N24" s="219" t="str">
        <f>EQUAT!A27</f>
        <v>21</v>
      </c>
      <c r="O24" s="234" t="str">
        <f>EQUAT!B27</f>
        <v>A</v>
      </c>
      <c r="P24" s="217">
        <f>'Class Results'!R26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ST16C!AL15</f>
        <v>8</v>
      </c>
      <c r="C25" s="29">
        <f>ST16C!AM15</f>
        <v>0</v>
      </c>
      <c r="D25" s="114">
        <f>ST16C!AN15</f>
        <v>0</v>
      </c>
      <c r="N25" s="219" t="str">
        <f>EQUAT!A28</f>
        <v>22</v>
      </c>
      <c r="O25" s="234" t="str">
        <f>EQUAT!B28</f>
        <v>D</v>
      </c>
      <c r="P25" s="217">
        <f>'Class Results'!R27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ST16C!AL16</f>
        <v>10</v>
      </c>
      <c r="C26" s="29">
        <f>ST16C!AM16</f>
        <v>0</v>
      </c>
      <c r="D26" s="114">
        <f>ST16C!AN16</f>
        <v>0</v>
      </c>
      <c r="N26" s="219" t="str">
        <f>EQUAT!A29</f>
        <v>23</v>
      </c>
      <c r="O26" s="234" t="str">
        <f>EQUAT!B29</f>
        <v>B</v>
      </c>
      <c r="P26" s="217">
        <f>'Class Results'!R28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ST16C!AL17</f>
        <v>11</v>
      </c>
      <c r="C27" s="29">
        <f>ST16C!AM17</f>
        <v>0</v>
      </c>
      <c r="D27" s="114">
        <f>ST16C!AN17</f>
        <v>0</v>
      </c>
      <c r="N27" s="219" t="str">
        <f>EQUAT!A30</f>
        <v>24</v>
      </c>
      <c r="O27" s="234" t="str">
        <f>EQUAT!B30</f>
        <v>D</v>
      </c>
      <c r="P27" s="217">
        <f>'Class Results'!R29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ST16C!AL18</f>
        <v>1</v>
      </c>
      <c r="C28" s="29">
        <f>ST16C!AM18</f>
        <v>0</v>
      </c>
      <c r="D28" s="114">
        <f>ST16C!AN18</f>
        <v>0</v>
      </c>
      <c r="N28" s="219" t="str">
        <f>EQUAT!A31</f>
        <v>25</v>
      </c>
      <c r="O28" s="234" t="str">
        <f>EQUAT!B31</f>
        <v>B</v>
      </c>
      <c r="P28" s="217">
        <f>'Class Results'!R30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Results'!R31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Results'!R32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Results'!R33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Results'!R34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Results'!R35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ST16C!B34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ST16C!B35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ST16C!B36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ST16C!AL20</f>
        <v>32</v>
      </c>
      <c r="C40" s="114">
        <f>ST16C!AM20</f>
        <v>0</v>
      </c>
      <c r="D40" s="114">
        <f>ST16C!AN20</f>
        <v>0</v>
      </c>
      <c r="N40" s="229" t="str">
        <f>EQUAT!H10</f>
        <v>1d</v>
      </c>
      <c r="O40" s="236">
        <f>EQUAT!I10</f>
        <v>2</v>
      </c>
      <c r="P40" s="114">
        <f>ST16C!B37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ST16C!AL21</f>
        <v>58</v>
      </c>
      <c r="C41" s="114">
        <f>ST16C!AM21</f>
        <v>0</v>
      </c>
      <c r="D41" s="114">
        <f>ST16C!AN21</f>
        <v>0</v>
      </c>
      <c r="N41" s="229" t="str">
        <f>EQUAT!H11</f>
        <v>1e</v>
      </c>
      <c r="O41" s="236">
        <f>EQUAT!I11</f>
        <v>3</v>
      </c>
      <c r="P41" s="114">
        <f>ST16C!B38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ST16C!B39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ST16C!B40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ST16C!B41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ST16C!AL22</f>
        <v>5</v>
      </c>
      <c r="C45" s="29">
        <f>ST16C!AM22</f>
        <v>0</v>
      </c>
      <c r="D45" s="114">
        <f>ST16C!AN22</f>
        <v>0</v>
      </c>
      <c r="N45" s="229" t="str">
        <f>EQUAT!H15</f>
        <v>2b</v>
      </c>
      <c r="O45" s="236">
        <f>EQUAT!I15</f>
        <v>2</v>
      </c>
      <c r="P45" s="114">
        <f>ST16C!B42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ST16C!AL23</f>
        <v>12</v>
      </c>
      <c r="C46" s="29">
        <f>ST16C!AM23</f>
        <v>0</v>
      </c>
      <c r="D46" s="114">
        <f>ST16C!AN23</f>
        <v>0</v>
      </c>
      <c r="N46" s="229" t="str">
        <f>EQUAT!H16</f>
        <v>2c</v>
      </c>
      <c r="O46" s="236">
        <f>EQUAT!I16</f>
        <v>1</v>
      </c>
      <c r="P46" s="114">
        <f>ST16C!B43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ST16C!AL24</f>
        <v>15</v>
      </c>
      <c r="C47" s="29">
        <f>ST16C!AM24</f>
        <v>0</v>
      </c>
      <c r="D47" s="114">
        <f>ST16C!AN24</f>
        <v>0</v>
      </c>
      <c r="N47" s="229" t="str">
        <f>EQUAT!H17</f>
        <v>2di</v>
      </c>
      <c r="O47" s="236">
        <f>EQUAT!I17</f>
        <v>1</v>
      </c>
      <c r="P47" s="114">
        <f>ST16C!B44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ST16C!AL25</f>
        <v>0</v>
      </c>
      <c r="C48" s="29">
        <f>ST16C!AM25</f>
        <v>0</v>
      </c>
      <c r="D48" s="114">
        <f>ST16C!AN25</f>
        <v>-2</v>
      </c>
      <c r="N48" s="229" t="str">
        <f>EQUAT!H18</f>
        <v>2dii</v>
      </c>
      <c r="O48" s="236">
        <f>EQUAT!I18</f>
        <v>1</v>
      </c>
      <c r="P48" s="114">
        <f>ST16C!B45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ST16C!AL26</f>
        <v>8</v>
      </c>
      <c r="C49" s="29">
        <f>ST16C!AM26</f>
        <v>0</v>
      </c>
      <c r="D49" s="114">
        <f>ST16C!AN26</f>
        <v>0</v>
      </c>
      <c r="N49" s="229" t="str">
        <f>EQUAT!H19</f>
        <v>2ei</v>
      </c>
      <c r="O49" s="236">
        <f>EQUAT!I19</f>
        <v>5</v>
      </c>
      <c r="P49" s="114">
        <f>ST16C!B46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ST16C!AL27</f>
        <v>18</v>
      </c>
      <c r="C50" s="29">
        <f>ST16C!AM27</f>
        <v>0</v>
      </c>
      <c r="D50" s="114">
        <f>ST16C!AN27</f>
        <v>0</v>
      </c>
      <c r="N50" s="229" t="str">
        <f>EQUAT!H20</f>
        <v>2eii</v>
      </c>
      <c r="O50" s="236">
        <f>EQUAT!I20</f>
        <v>2</v>
      </c>
      <c r="P50" s="114">
        <f>ST16C!B47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ST16C!AL28</f>
        <v>17</v>
      </c>
      <c r="C51" s="29">
        <f>ST16C!AM28</f>
        <v>0</v>
      </c>
      <c r="D51" s="114">
        <f>ST16C!AN28</f>
        <v>0</v>
      </c>
      <c r="N51" s="229" t="str">
        <f>EQUAT!H21</f>
        <v>2eiii</v>
      </c>
      <c r="O51" s="236">
        <f>EQUAT!I21</f>
        <v>1</v>
      </c>
      <c r="P51" s="114">
        <f>ST16C!B48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ST16C!AL29</f>
        <v>4</v>
      </c>
      <c r="C52" s="29">
        <f>ST16C!AM29</f>
        <v>0</v>
      </c>
      <c r="D52" s="114">
        <f>ST16C!AN29</f>
        <v>0</v>
      </c>
      <c r="N52" s="229" t="str">
        <f>EQUAT!H22</f>
        <v>3ai</v>
      </c>
      <c r="O52" s="236">
        <f>EQUAT!I22</f>
        <v>1</v>
      </c>
      <c r="P52" s="114">
        <f>ST16C!B49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ST16C!AL30</f>
        <v>2</v>
      </c>
      <c r="C53" s="29">
        <f>ST16C!AM30</f>
        <v>0</v>
      </c>
      <c r="D53" s="114">
        <f>ST16C!AN30</f>
        <v>0</v>
      </c>
      <c r="N53" s="229" t="str">
        <f>EQUAT!H23</f>
        <v>3aii</v>
      </c>
      <c r="O53" s="236">
        <f>EQUAT!I23</f>
        <v>2</v>
      </c>
      <c r="P53" s="114">
        <f>ST16C!B50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ST16C!AL31</f>
        <v>6</v>
      </c>
      <c r="C54" s="29">
        <f>ST16C!AM31</f>
        <v>0</v>
      </c>
      <c r="D54" s="114">
        <f>ST16C!AN31</f>
        <v>0</v>
      </c>
      <c r="N54" s="229" t="str">
        <f>EQUAT!H24</f>
        <v>3bi</v>
      </c>
      <c r="O54" s="236">
        <f>EQUAT!I24</f>
        <v>3</v>
      </c>
      <c r="P54" s="114">
        <f>ST16C!B51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ST16C!AL32</f>
        <v>3</v>
      </c>
      <c r="C55" s="29">
        <f>ST16C!AM32</f>
        <v>0</v>
      </c>
      <c r="D55" s="114">
        <f>ST16C!AN32</f>
        <v>0</v>
      </c>
      <c r="N55" s="229" t="str">
        <f>EQUAT!H25</f>
        <v>3bii</v>
      </c>
      <c r="O55" s="236">
        <f>EQUAT!I25</f>
        <v>1</v>
      </c>
      <c r="P55" s="114">
        <f>ST16C!B52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ST16C!AL33</f>
        <v>10</v>
      </c>
      <c r="C56" s="29">
        <f>ST16C!AM33</f>
        <v>0</v>
      </c>
      <c r="D56" s="114">
        <f>ST16C!AN33</f>
        <v>0</v>
      </c>
      <c r="N56" s="229" t="str">
        <f>EQUAT!H26</f>
        <v>3c</v>
      </c>
      <c r="O56" s="236">
        <f>EQUAT!I26</f>
        <v>2</v>
      </c>
      <c r="P56" s="114">
        <f>ST16C!B53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ST16C!B54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ST16C!B55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ST16C!B56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ST16C!B57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ST16C!B58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ST16C!B59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ST16C!B60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ST16C!B61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ST16C!B62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ST16C!B63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ST16C!B64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ST16C!B65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ST16C!B66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ST16C!B67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ST16C!B68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ST16C!B69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ST16C!B70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ST16C!B71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ST16C!B72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ST16C!B73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ST16C!B74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ST16C!B75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ST16C!B76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ST16C!B77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ST16C!B78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ST16C!B79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ST16C!B80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ST16C!B81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ST16C!B82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ST16C!B83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ST16C!B84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ST16C!B85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ST16C!B86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ST16C!B87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2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Results'!S6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112</v>
      </c>
      <c r="I5" s="194">
        <f>ST17C!AL39</f>
        <v>0</v>
      </c>
      <c r="J5" s="194">
        <f>ST17C!AM39</f>
        <v>0</v>
      </c>
      <c r="N5" s="219" t="str">
        <f>EQUAT!A8</f>
        <v>2</v>
      </c>
      <c r="O5" s="234" t="str">
        <f>EQUAT!B8</f>
        <v>A</v>
      </c>
      <c r="P5" s="217">
        <f>'Class Results'!S7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Results'!S8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Results'!S9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Results'!S10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ST17C!AL3</f>
        <v>73</v>
      </c>
      <c r="C9" s="114">
        <f>ST17C!AM3</f>
        <v>0</v>
      </c>
      <c r="D9" s="114">
        <f>ST17C!AN3</f>
        <v>0</v>
      </c>
      <c r="N9" s="219" t="str">
        <f>EQUAT!A12</f>
        <v>6</v>
      </c>
      <c r="O9" s="234" t="str">
        <f>EQUAT!B12</f>
        <v>A</v>
      </c>
      <c r="P9" s="217">
        <f>'Class Results'!S11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ST17C!AL4</f>
        <v>75</v>
      </c>
      <c r="C10" s="114">
        <f>ST17C!AM4</f>
        <v>0</v>
      </c>
      <c r="D10" s="114">
        <f>ST17C!AN4</f>
        <v>0</v>
      </c>
      <c r="N10" s="219" t="str">
        <f>EQUAT!A13</f>
        <v>7</v>
      </c>
      <c r="O10" s="234" t="str">
        <f>EQUAT!B13</f>
        <v>C</v>
      </c>
      <c r="P10" s="217">
        <f>'Class Results'!S12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Results'!S13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Results'!S14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Results'!S15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Results'!S16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ST17C!AL5</f>
        <v>8</v>
      </c>
      <c r="C15" s="29">
        <f>ST17C!AM5</f>
        <v>0</v>
      </c>
      <c r="D15" s="114">
        <f>ST17C!AN5</f>
        <v>0</v>
      </c>
      <c r="N15" s="219" t="str">
        <f>EQUAT!A18</f>
        <v>12</v>
      </c>
      <c r="O15" s="234" t="str">
        <f>EQUAT!B18</f>
        <v>B</v>
      </c>
      <c r="P15" s="217">
        <f>'Class Results'!S17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ST17C!AL6</f>
        <v>1</v>
      </c>
      <c r="C16" s="29">
        <f>ST17C!AM6</f>
        <v>0</v>
      </c>
      <c r="D16" s="114">
        <f>ST17C!AN6</f>
        <v>0</v>
      </c>
      <c r="N16" s="219" t="str">
        <f>EQUAT!A19</f>
        <v>13</v>
      </c>
      <c r="O16" s="234" t="str">
        <f>EQUAT!B19</f>
        <v>A</v>
      </c>
      <c r="P16" s="217">
        <f>'Class Results'!S18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ST17C!AL7</f>
        <v>29</v>
      </c>
      <c r="C17" s="29">
        <f>ST17C!AM7</f>
        <v>0</v>
      </c>
      <c r="D17" s="114">
        <f>ST17C!AN7</f>
        <v>0</v>
      </c>
      <c r="N17" s="219" t="str">
        <f>EQUAT!A20</f>
        <v>14</v>
      </c>
      <c r="O17" s="234" t="str">
        <f>EQUAT!B20</f>
        <v>B</v>
      </c>
      <c r="P17" s="217">
        <f>'Class Results'!S19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ST17C!AL8</f>
        <v>10</v>
      </c>
      <c r="C18" s="29">
        <f>ST17C!AM8</f>
        <v>0</v>
      </c>
      <c r="D18" s="114">
        <f>ST17C!AN8</f>
        <v>0</v>
      </c>
      <c r="N18" s="219" t="str">
        <f>EQUAT!A21</f>
        <v>15</v>
      </c>
      <c r="O18" s="234" t="str">
        <f>EQUAT!B21</f>
        <v>D</v>
      </c>
      <c r="P18" s="217">
        <f>'Class Results'!S20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ST17C!AL9</f>
        <v>8</v>
      </c>
      <c r="C19" s="29">
        <f>ST17C!AM9</f>
        <v>0</v>
      </c>
      <c r="D19" s="114">
        <f>ST17C!AN9</f>
        <v>0</v>
      </c>
      <c r="N19" s="219" t="str">
        <f>EQUAT!A22</f>
        <v>16</v>
      </c>
      <c r="O19" s="234" t="str">
        <f>EQUAT!B22</f>
        <v>A</v>
      </c>
      <c r="P19" s="217">
        <f>'Class Results'!S21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ST17C!AL10</f>
        <v>16</v>
      </c>
      <c r="C20" s="29">
        <f>ST17C!AM10</f>
        <v>0</v>
      </c>
      <c r="D20" s="114">
        <f>ST17C!AN10</f>
        <v>0</v>
      </c>
      <c r="N20" s="219" t="str">
        <f>EQUAT!A23</f>
        <v>17</v>
      </c>
      <c r="O20" s="234" t="str">
        <f>EQUAT!B23</f>
        <v>D</v>
      </c>
      <c r="P20" s="217">
        <f>'Class Results'!S22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9" t="str">
        <f>EQUAT!A24</f>
        <v>18</v>
      </c>
      <c r="O21" s="234" t="str">
        <f>EQUAT!B24</f>
        <v>B</v>
      </c>
      <c r="P21" s="217">
        <f>'Class Results'!S23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ST17C!AL12</f>
        <v>33</v>
      </c>
      <c r="C22" s="29">
        <f>ST17C!AM12</f>
        <v>0</v>
      </c>
      <c r="D22" s="114">
        <f>ST17C!AN12</f>
        <v>0</v>
      </c>
      <c r="N22" s="219" t="str">
        <f>EQUAT!A25</f>
        <v>19</v>
      </c>
      <c r="O22" s="234" t="str">
        <f>EQUAT!B25</f>
        <v>C</v>
      </c>
      <c r="P22" s="217">
        <f>'Class Results'!S24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ST17C!AL13</f>
        <v>7</v>
      </c>
      <c r="C23" s="29">
        <f>ST17C!AM13</f>
        <v>0</v>
      </c>
      <c r="D23" s="114">
        <f>ST17C!AN13</f>
        <v>0</v>
      </c>
      <c r="N23" s="219" t="str">
        <f>EQUAT!A26</f>
        <v>20</v>
      </c>
      <c r="O23" s="234" t="str">
        <f>EQUAT!B26</f>
        <v>D</v>
      </c>
      <c r="P23" s="217">
        <f>'Class Results'!S25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ST17C!AL14</f>
        <v>5</v>
      </c>
      <c r="C24" s="29">
        <f>ST17C!AM14</f>
        <v>0</v>
      </c>
      <c r="D24" s="114">
        <f>ST17C!AN14</f>
        <v>0</v>
      </c>
      <c r="N24" s="219" t="str">
        <f>EQUAT!A27</f>
        <v>21</v>
      </c>
      <c r="O24" s="234" t="str">
        <f>EQUAT!B27</f>
        <v>A</v>
      </c>
      <c r="P24" s="217">
        <f>'Class Results'!S26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ST17C!AL15</f>
        <v>8</v>
      </c>
      <c r="C25" s="29">
        <f>ST17C!AM15</f>
        <v>0</v>
      </c>
      <c r="D25" s="114">
        <f>ST17C!AN15</f>
        <v>0</v>
      </c>
      <c r="N25" s="219" t="str">
        <f>EQUAT!A28</f>
        <v>22</v>
      </c>
      <c r="O25" s="234" t="str">
        <f>EQUAT!B28</f>
        <v>D</v>
      </c>
      <c r="P25" s="217">
        <f>'Class Results'!S27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ST17C!AL16</f>
        <v>10</v>
      </c>
      <c r="C26" s="29">
        <f>ST17C!AM16</f>
        <v>0</v>
      </c>
      <c r="D26" s="114">
        <f>ST17C!AN16</f>
        <v>0</v>
      </c>
      <c r="N26" s="219" t="str">
        <f>EQUAT!A29</f>
        <v>23</v>
      </c>
      <c r="O26" s="234" t="str">
        <f>EQUAT!B29</f>
        <v>B</v>
      </c>
      <c r="P26" s="217">
        <f>'Class Results'!S28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ST17C!AL17</f>
        <v>11</v>
      </c>
      <c r="C27" s="29">
        <f>ST17C!AM17</f>
        <v>0</v>
      </c>
      <c r="D27" s="114">
        <f>ST17C!AN17</f>
        <v>0</v>
      </c>
      <c r="N27" s="219" t="str">
        <f>EQUAT!A30</f>
        <v>24</v>
      </c>
      <c r="O27" s="234" t="str">
        <f>EQUAT!B30</f>
        <v>D</v>
      </c>
      <c r="P27" s="217">
        <f>'Class Results'!S29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ST17C!AL18</f>
        <v>1</v>
      </c>
      <c r="C28" s="29">
        <f>ST17C!AM18</f>
        <v>0</v>
      </c>
      <c r="D28" s="114">
        <f>ST17C!AN18</f>
        <v>0</v>
      </c>
      <c r="N28" s="219" t="str">
        <f>EQUAT!A31</f>
        <v>25</v>
      </c>
      <c r="O28" s="234" t="str">
        <f>EQUAT!B31</f>
        <v>B</v>
      </c>
      <c r="P28" s="217">
        <f>'Class Results'!S30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Results'!S31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Results'!S32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Results'!S33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Results'!S34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Results'!S35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ST17C!B34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ST17C!B35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ST17C!B36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ST17C!AL20</f>
        <v>32</v>
      </c>
      <c r="C40" s="114">
        <f>ST17C!AM20</f>
        <v>0</v>
      </c>
      <c r="D40" s="114">
        <f>ST17C!AN20</f>
        <v>0</v>
      </c>
      <c r="N40" s="229" t="str">
        <f>EQUAT!H10</f>
        <v>1d</v>
      </c>
      <c r="O40" s="236">
        <f>EQUAT!I10</f>
        <v>2</v>
      </c>
      <c r="P40" s="114">
        <f>ST17C!B37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ST17C!AL21</f>
        <v>58</v>
      </c>
      <c r="C41" s="114">
        <f>ST17C!AM21</f>
        <v>0</v>
      </c>
      <c r="D41" s="114">
        <f>ST17C!AN21</f>
        <v>0</v>
      </c>
      <c r="N41" s="229" t="str">
        <f>EQUAT!H11</f>
        <v>1e</v>
      </c>
      <c r="O41" s="236">
        <f>EQUAT!I11</f>
        <v>3</v>
      </c>
      <c r="P41" s="114">
        <f>ST17C!B38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ST17C!B39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ST17C!B40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ST17C!B41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ST17C!AL22</f>
        <v>5</v>
      </c>
      <c r="C45" s="29">
        <f>ST17C!AM22</f>
        <v>0</v>
      </c>
      <c r="D45" s="114">
        <f>ST17C!AN22</f>
        <v>0</v>
      </c>
      <c r="N45" s="229" t="str">
        <f>EQUAT!H15</f>
        <v>2b</v>
      </c>
      <c r="O45" s="236">
        <f>EQUAT!I15</f>
        <v>2</v>
      </c>
      <c r="P45" s="114">
        <f>ST17C!B42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ST17C!AL23</f>
        <v>12</v>
      </c>
      <c r="C46" s="29">
        <f>ST17C!AM23</f>
        <v>0</v>
      </c>
      <c r="D46" s="114">
        <f>ST17C!AN23</f>
        <v>0</v>
      </c>
      <c r="N46" s="229" t="str">
        <f>EQUAT!H16</f>
        <v>2c</v>
      </c>
      <c r="O46" s="236">
        <f>EQUAT!I16</f>
        <v>1</v>
      </c>
      <c r="P46" s="114">
        <f>ST17C!B43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ST17C!AL24</f>
        <v>15</v>
      </c>
      <c r="C47" s="29">
        <f>ST17C!AM24</f>
        <v>0</v>
      </c>
      <c r="D47" s="114">
        <f>ST17C!AN24</f>
        <v>0</v>
      </c>
      <c r="N47" s="229" t="str">
        <f>EQUAT!H17</f>
        <v>2di</v>
      </c>
      <c r="O47" s="236">
        <f>EQUAT!I17</f>
        <v>1</v>
      </c>
      <c r="P47" s="114">
        <f>ST17C!B44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ST17C!AL25</f>
        <v>0</v>
      </c>
      <c r="C48" s="29">
        <f>ST17C!AM25</f>
        <v>0</v>
      </c>
      <c r="D48" s="114">
        <f>ST17C!AN25</f>
        <v>-2</v>
      </c>
      <c r="N48" s="229" t="str">
        <f>EQUAT!H18</f>
        <v>2dii</v>
      </c>
      <c r="O48" s="236">
        <f>EQUAT!I18</f>
        <v>1</v>
      </c>
      <c r="P48" s="114">
        <f>ST17C!B45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ST17C!AL26</f>
        <v>8</v>
      </c>
      <c r="C49" s="29">
        <f>ST17C!AM26</f>
        <v>0</v>
      </c>
      <c r="D49" s="114">
        <f>ST17C!AN26</f>
        <v>0</v>
      </c>
      <c r="N49" s="229" t="str">
        <f>EQUAT!H19</f>
        <v>2ei</v>
      </c>
      <c r="O49" s="236">
        <f>EQUAT!I19</f>
        <v>5</v>
      </c>
      <c r="P49" s="114">
        <f>ST17C!B46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ST17C!AL27</f>
        <v>18</v>
      </c>
      <c r="C50" s="29">
        <f>ST17C!AM27</f>
        <v>0</v>
      </c>
      <c r="D50" s="114">
        <f>ST17C!AN27</f>
        <v>0</v>
      </c>
      <c r="N50" s="229" t="str">
        <f>EQUAT!H20</f>
        <v>2eii</v>
      </c>
      <c r="O50" s="236">
        <f>EQUAT!I20</f>
        <v>2</v>
      </c>
      <c r="P50" s="114">
        <f>ST17C!B47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ST17C!AL28</f>
        <v>17</v>
      </c>
      <c r="C51" s="29">
        <f>ST17C!AM28</f>
        <v>0</v>
      </c>
      <c r="D51" s="114">
        <f>ST17C!AN28</f>
        <v>0</v>
      </c>
      <c r="N51" s="229" t="str">
        <f>EQUAT!H21</f>
        <v>2eiii</v>
      </c>
      <c r="O51" s="236">
        <f>EQUAT!I21</f>
        <v>1</v>
      </c>
      <c r="P51" s="114">
        <f>ST17C!B48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ST17C!AL29</f>
        <v>4</v>
      </c>
      <c r="C52" s="29">
        <f>ST17C!AM29</f>
        <v>0</v>
      </c>
      <c r="D52" s="114">
        <f>ST17C!AN29</f>
        <v>0</v>
      </c>
      <c r="N52" s="229" t="str">
        <f>EQUAT!H22</f>
        <v>3ai</v>
      </c>
      <c r="O52" s="236">
        <f>EQUAT!I22</f>
        <v>1</v>
      </c>
      <c r="P52" s="114">
        <f>ST17C!B49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ST17C!AL30</f>
        <v>2</v>
      </c>
      <c r="C53" s="29">
        <f>ST17C!AM30</f>
        <v>0</v>
      </c>
      <c r="D53" s="114">
        <f>ST17C!AN30</f>
        <v>0</v>
      </c>
      <c r="N53" s="229" t="str">
        <f>EQUAT!H23</f>
        <v>3aii</v>
      </c>
      <c r="O53" s="236">
        <f>EQUAT!I23</f>
        <v>2</v>
      </c>
      <c r="P53" s="114">
        <f>ST17C!B50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ST17C!AL31</f>
        <v>6</v>
      </c>
      <c r="C54" s="29">
        <f>ST17C!AM31</f>
        <v>0</v>
      </c>
      <c r="D54" s="114">
        <f>ST17C!AN31</f>
        <v>0</v>
      </c>
      <c r="N54" s="229" t="str">
        <f>EQUAT!H24</f>
        <v>3bi</v>
      </c>
      <c r="O54" s="236">
        <f>EQUAT!I24</f>
        <v>3</v>
      </c>
      <c r="P54" s="114">
        <f>ST17C!B51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ST17C!AL32</f>
        <v>3</v>
      </c>
      <c r="C55" s="29">
        <f>ST17C!AM32</f>
        <v>0</v>
      </c>
      <c r="D55" s="114">
        <f>ST17C!AN32</f>
        <v>0</v>
      </c>
      <c r="N55" s="229" t="str">
        <f>EQUAT!H25</f>
        <v>3bii</v>
      </c>
      <c r="O55" s="236">
        <f>EQUAT!I25</f>
        <v>1</v>
      </c>
      <c r="P55" s="114">
        <f>ST17C!B52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ST17C!AL33</f>
        <v>10</v>
      </c>
      <c r="C56" s="29">
        <f>ST17C!AM33</f>
        <v>0</v>
      </c>
      <c r="D56" s="114">
        <f>ST17C!AN33</f>
        <v>0</v>
      </c>
      <c r="N56" s="229" t="str">
        <f>EQUAT!H26</f>
        <v>3c</v>
      </c>
      <c r="O56" s="236">
        <f>EQUAT!I26</f>
        <v>2</v>
      </c>
      <c r="P56" s="114">
        <f>ST17C!B53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ST17C!B54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ST17C!B55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ST17C!B56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ST17C!B57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ST17C!B58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ST17C!B59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ST17C!B60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ST17C!B61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ST17C!B62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ST17C!B63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ST17C!B64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ST17C!B65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ST17C!B66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ST17C!B67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ST17C!B68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ST17C!B69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ST17C!B70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ST17C!B71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ST17C!B72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ST17C!B73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ST17C!B74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ST17C!B75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ST17C!B76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ST17C!B77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ST17C!B78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ST17C!B79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ST17C!B80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ST17C!B81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ST17C!B82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ST17C!B83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ST17C!B84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ST17C!B85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ST17C!B86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ST17C!B87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7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Results'!T6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112</v>
      </c>
      <c r="I5" s="194">
        <f>ST18C!AL39</f>
        <v>0</v>
      </c>
      <c r="J5" s="194">
        <f>ST18C!AM39</f>
        <v>0</v>
      </c>
      <c r="N5" s="219" t="str">
        <f>EQUAT!A8</f>
        <v>2</v>
      </c>
      <c r="O5" s="234" t="str">
        <f>EQUAT!B8</f>
        <v>A</v>
      </c>
      <c r="P5" s="217">
        <f>'Class Results'!T7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Results'!T8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Results'!T9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Results'!T10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ST18C!AL3</f>
        <v>73</v>
      </c>
      <c r="C9" s="114">
        <f>ST18C!AM3</f>
        <v>0</v>
      </c>
      <c r="D9" s="114">
        <f>ST18C!AN3</f>
        <v>0</v>
      </c>
      <c r="N9" s="219" t="str">
        <f>EQUAT!A12</f>
        <v>6</v>
      </c>
      <c r="O9" s="234" t="str">
        <f>EQUAT!B12</f>
        <v>A</v>
      </c>
      <c r="P9" s="217">
        <f>'Class Results'!T11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ST18C!AL4</f>
        <v>75</v>
      </c>
      <c r="C10" s="114">
        <f>ST18C!AM4</f>
        <v>0</v>
      </c>
      <c r="D10" s="114">
        <f>ST18C!AN4</f>
        <v>0</v>
      </c>
      <c r="N10" s="219" t="str">
        <f>EQUAT!A13</f>
        <v>7</v>
      </c>
      <c r="O10" s="234" t="str">
        <f>EQUAT!B13</f>
        <v>C</v>
      </c>
      <c r="P10" s="217">
        <f>'Class Results'!T12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Results'!T13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Results'!T14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Results'!T15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Results'!T16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ST18C!AL5</f>
        <v>8</v>
      </c>
      <c r="C15" s="29">
        <f>ST18C!AM5</f>
        <v>0</v>
      </c>
      <c r="D15" s="114">
        <f>ST18C!AN5</f>
        <v>0</v>
      </c>
      <c r="N15" s="219" t="str">
        <f>EQUAT!A18</f>
        <v>12</v>
      </c>
      <c r="O15" s="234" t="str">
        <f>EQUAT!B18</f>
        <v>B</v>
      </c>
      <c r="P15" s="217">
        <f>'Class Results'!T17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ST18C!AL6</f>
        <v>1</v>
      </c>
      <c r="C16" s="29">
        <f>ST18C!AM6</f>
        <v>0</v>
      </c>
      <c r="D16" s="114">
        <f>ST18C!AN6</f>
        <v>0</v>
      </c>
      <c r="N16" s="219" t="str">
        <f>EQUAT!A19</f>
        <v>13</v>
      </c>
      <c r="O16" s="234" t="str">
        <f>EQUAT!B19</f>
        <v>A</v>
      </c>
      <c r="P16" s="217">
        <f>'Class Results'!T18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ST18C!AL7</f>
        <v>29</v>
      </c>
      <c r="C17" s="29">
        <f>ST18C!AM7</f>
        <v>0</v>
      </c>
      <c r="D17" s="114">
        <f>ST18C!AN7</f>
        <v>0</v>
      </c>
      <c r="N17" s="219" t="str">
        <f>EQUAT!A20</f>
        <v>14</v>
      </c>
      <c r="O17" s="234" t="str">
        <f>EQUAT!B20</f>
        <v>B</v>
      </c>
      <c r="P17" s="217">
        <f>'Class Results'!T19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ST18C!AL8</f>
        <v>10</v>
      </c>
      <c r="C18" s="29">
        <f>ST18C!AM8</f>
        <v>0</v>
      </c>
      <c r="D18" s="114">
        <f>ST18C!AN8</f>
        <v>0</v>
      </c>
      <c r="N18" s="219" t="str">
        <f>EQUAT!A21</f>
        <v>15</v>
      </c>
      <c r="O18" s="234" t="str">
        <f>EQUAT!B21</f>
        <v>D</v>
      </c>
      <c r="P18" s="217">
        <f>'Class Results'!T20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ST18C!AL9</f>
        <v>8</v>
      </c>
      <c r="C19" s="29">
        <f>ST18C!AM9</f>
        <v>0</v>
      </c>
      <c r="D19" s="114">
        <f>ST18C!AN9</f>
        <v>0</v>
      </c>
      <c r="N19" s="219" t="str">
        <f>EQUAT!A22</f>
        <v>16</v>
      </c>
      <c r="O19" s="234" t="str">
        <f>EQUAT!B22</f>
        <v>A</v>
      </c>
      <c r="P19" s="217">
        <f>'Class Results'!T21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ST18C!AL10</f>
        <v>16</v>
      </c>
      <c r="C20" s="29">
        <f>ST18C!AM10</f>
        <v>0</v>
      </c>
      <c r="D20" s="114">
        <f>ST18C!AN10</f>
        <v>0</v>
      </c>
      <c r="N20" s="219" t="str">
        <f>EQUAT!A23</f>
        <v>17</v>
      </c>
      <c r="O20" s="234" t="str">
        <f>EQUAT!B23</f>
        <v>D</v>
      </c>
      <c r="P20" s="217">
        <f>'Class Results'!T22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9" t="str">
        <f>EQUAT!A24</f>
        <v>18</v>
      </c>
      <c r="O21" s="234" t="str">
        <f>EQUAT!B24</f>
        <v>B</v>
      </c>
      <c r="P21" s="217">
        <f>'Class Results'!T23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ST18C!AL12</f>
        <v>33</v>
      </c>
      <c r="C22" s="29">
        <f>ST18C!AM12</f>
        <v>0</v>
      </c>
      <c r="D22" s="114">
        <f>ST18C!AN12</f>
        <v>0</v>
      </c>
      <c r="N22" s="219" t="str">
        <f>EQUAT!A25</f>
        <v>19</v>
      </c>
      <c r="O22" s="234" t="str">
        <f>EQUAT!B25</f>
        <v>C</v>
      </c>
      <c r="P22" s="217">
        <f>'Class Results'!T24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ST18C!AL13</f>
        <v>7</v>
      </c>
      <c r="C23" s="29">
        <f>ST18C!AM13</f>
        <v>0</v>
      </c>
      <c r="D23" s="114">
        <f>ST18C!AN13</f>
        <v>0</v>
      </c>
      <c r="N23" s="219" t="str">
        <f>EQUAT!A26</f>
        <v>20</v>
      </c>
      <c r="O23" s="234" t="str">
        <f>EQUAT!B26</f>
        <v>D</v>
      </c>
      <c r="P23" s="217">
        <f>'Class Results'!T25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ST18C!AL14</f>
        <v>5</v>
      </c>
      <c r="C24" s="29">
        <f>ST18C!AM14</f>
        <v>0</v>
      </c>
      <c r="D24" s="114">
        <f>ST18C!AN14</f>
        <v>0</v>
      </c>
      <c r="N24" s="219" t="str">
        <f>EQUAT!A27</f>
        <v>21</v>
      </c>
      <c r="O24" s="234" t="str">
        <f>EQUAT!B27</f>
        <v>A</v>
      </c>
      <c r="P24" s="217">
        <f>'Class Results'!T26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ST18C!AL15</f>
        <v>8</v>
      </c>
      <c r="C25" s="29">
        <f>ST18C!AM15</f>
        <v>0</v>
      </c>
      <c r="D25" s="114">
        <f>ST18C!AN15</f>
        <v>0</v>
      </c>
      <c r="N25" s="219" t="str">
        <f>EQUAT!A28</f>
        <v>22</v>
      </c>
      <c r="O25" s="234" t="str">
        <f>EQUAT!B28</f>
        <v>D</v>
      </c>
      <c r="P25" s="217">
        <f>'Class Results'!T27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ST18C!AL16</f>
        <v>10</v>
      </c>
      <c r="C26" s="29">
        <f>ST18C!AM16</f>
        <v>0</v>
      </c>
      <c r="D26" s="114">
        <f>ST18C!AN16</f>
        <v>0</v>
      </c>
      <c r="N26" s="219" t="str">
        <f>EQUAT!A29</f>
        <v>23</v>
      </c>
      <c r="O26" s="234" t="str">
        <f>EQUAT!B29</f>
        <v>B</v>
      </c>
      <c r="P26" s="217">
        <f>'Class Results'!T28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ST18C!AL17</f>
        <v>11</v>
      </c>
      <c r="C27" s="29">
        <f>ST18C!AM17</f>
        <v>0</v>
      </c>
      <c r="D27" s="114">
        <f>ST18C!AN17</f>
        <v>0</v>
      </c>
      <c r="N27" s="219" t="str">
        <f>EQUAT!A30</f>
        <v>24</v>
      </c>
      <c r="O27" s="234" t="str">
        <f>EQUAT!B30</f>
        <v>D</v>
      </c>
      <c r="P27" s="217">
        <f>'Class Results'!T29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ST18C!AL18</f>
        <v>1</v>
      </c>
      <c r="C28" s="29">
        <f>ST18C!AM18</f>
        <v>0</v>
      </c>
      <c r="D28" s="114">
        <f>ST18C!AN18</f>
        <v>0</v>
      </c>
      <c r="N28" s="219" t="str">
        <f>EQUAT!A31</f>
        <v>25</v>
      </c>
      <c r="O28" s="234" t="str">
        <f>EQUAT!B31</f>
        <v>B</v>
      </c>
      <c r="P28" s="217">
        <f>'Class Results'!T30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Results'!T31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Results'!T32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Results'!T33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Results'!T34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Results'!T35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ST18C!B34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ST18C!B35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ST18C!B36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ST18C!AL20</f>
        <v>32</v>
      </c>
      <c r="C40" s="114">
        <f>ST18C!AM20</f>
        <v>0</v>
      </c>
      <c r="D40" s="114">
        <f>ST18C!AN20</f>
        <v>0</v>
      </c>
      <c r="N40" s="229" t="str">
        <f>EQUAT!H10</f>
        <v>1d</v>
      </c>
      <c r="O40" s="236">
        <f>EQUAT!I10</f>
        <v>2</v>
      </c>
      <c r="P40" s="114">
        <f>ST18C!B37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ST18C!AL21</f>
        <v>58</v>
      </c>
      <c r="C41" s="114">
        <f>ST18C!AM21</f>
        <v>0</v>
      </c>
      <c r="D41" s="114">
        <f>ST18C!AN21</f>
        <v>0</v>
      </c>
      <c r="N41" s="229" t="str">
        <f>EQUAT!H11</f>
        <v>1e</v>
      </c>
      <c r="O41" s="236">
        <f>EQUAT!I11</f>
        <v>3</v>
      </c>
      <c r="P41" s="114">
        <f>ST18C!B38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ST18C!B39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ST18C!B40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ST18C!B41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ST18C!AL22</f>
        <v>5</v>
      </c>
      <c r="C45" s="29">
        <f>ST18C!AM22</f>
        <v>0</v>
      </c>
      <c r="D45" s="114">
        <f>ST18C!AN22</f>
        <v>0</v>
      </c>
      <c r="N45" s="229" t="str">
        <f>EQUAT!H15</f>
        <v>2b</v>
      </c>
      <c r="O45" s="236">
        <f>EQUAT!I15</f>
        <v>2</v>
      </c>
      <c r="P45" s="114">
        <f>ST18C!B42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ST18C!AL23</f>
        <v>12</v>
      </c>
      <c r="C46" s="29">
        <f>ST18C!AM23</f>
        <v>0</v>
      </c>
      <c r="D46" s="114">
        <f>ST18C!AN23</f>
        <v>0</v>
      </c>
      <c r="N46" s="229" t="str">
        <f>EQUAT!H16</f>
        <v>2c</v>
      </c>
      <c r="O46" s="236">
        <f>EQUAT!I16</f>
        <v>1</v>
      </c>
      <c r="P46" s="114">
        <f>ST18C!B43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ST18C!AL24</f>
        <v>15</v>
      </c>
      <c r="C47" s="29">
        <f>ST18C!AM24</f>
        <v>0</v>
      </c>
      <c r="D47" s="114">
        <f>ST18C!AN24</f>
        <v>0</v>
      </c>
      <c r="N47" s="229" t="str">
        <f>EQUAT!H17</f>
        <v>2di</v>
      </c>
      <c r="O47" s="236">
        <f>EQUAT!I17</f>
        <v>1</v>
      </c>
      <c r="P47" s="114">
        <f>ST18C!B44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ST18C!AL25</f>
        <v>0</v>
      </c>
      <c r="C48" s="29">
        <f>ST18C!AM25</f>
        <v>0</v>
      </c>
      <c r="D48" s="114">
        <f>ST18C!AN25</f>
        <v>-2</v>
      </c>
      <c r="N48" s="229" t="str">
        <f>EQUAT!H18</f>
        <v>2dii</v>
      </c>
      <c r="O48" s="236">
        <f>EQUAT!I18</f>
        <v>1</v>
      </c>
      <c r="P48" s="114">
        <f>ST18C!B45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ST18C!AL26</f>
        <v>8</v>
      </c>
      <c r="C49" s="29">
        <f>ST18C!AM26</f>
        <v>0</v>
      </c>
      <c r="D49" s="114">
        <f>ST18C!AN26</f>
        <v>0</v>
      </c>
      <c r="N49" s="229" t="str">
        <f>EQUAT!H19</f>
        <v>2ei</v>
      </c>
      <c r="O49" s="236">
        <f>EQUAT!I19</f>
        <v>5</v>
      </c>
      <c r="P49" s="114">
        <f>ST18C!B46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ST18C!AL27</f>
        <v>18</v>
      </c>
      <c r="C50" s="29">
        <f>ST18C!AM27</f>
        <v>0</v>
      </c>
      <c r="D50" s="114">
        <f>ST18C!AN27</f>
        <v>0</v>
      </c>
      <c r="N50" s="229" t="str">
        <f>EQUAT!H20</f>
        <v>2eii</v>
      </c>
      <c r="O50" s="236">
        <f>EQUAT!I20</f>
        <v>2</v>
      </c>
      <c r="P50" s="114">
        <f>ST18C!B47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ST18C!AL28</f>
        <v>17</v>
      </c>
      <c r="C51" s="29">
        <f>ST18C!AM28</f>
        <v>0</v>
      </c>
      <c r="D51" s="114">
        <f>ST18C!AN28</f>
        <v>0</v>
      </c>
      <c r="N51" s="229" t="str">
        <f>EQUAT!H21</f>
        <v>2eiii</v>
      </c>
      <c r="O51" s="236">
        <f>EQUAT!I21</f>
        <v>1</v>
      </c>
      <c r="P51" s="114">
        <f>ST18C!B48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ST18C!AL29</f>
        <v>4</v>
      </c>
      <c r="C52" s="29">
        <f>ST18C!AM29</f>
        <v>0</v>
      </c>
      <c r="D52" s="114">
        <f>ST18C!AN29</f>
        <v>0</v>
      </c>
      <c r="N52" s="229" t="str">
        <f>EQUAT!H22</f>
        <v>3ai</v>
      </c>
      <c r="O52" s="236">
        <f>EQUAT!I22</f>
        <v>1</v>
      </c>
      <c r="P52" s="114">
        <f>ST18C!B49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ST18C!AL30</f>
        <v>2</v>
      </c>
      <c r="C53" s="29">
        <f>ST18C!AM30</f>
        <v>0</v>
      </c>
      <c r="D53" s="114">
        <f>ST18C!AN30</f>
        <v>0</v>
      </c>
      <c r="N53" s="229" t="str">
        <f>EQUAT!H23</f>
        <v>3aii</v>
      </c>
      <c r="O53" s="236">
        <f>EQUAT!I23</f>
        <v>2</v>
      </c>
      <c r="P53" s="114">
        <f>ST18C!B50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ST18C!AL31</f>
        <v>6</v>
      </c>
      <c r="C54" s="29">
        <f>ST18C!AM31</f>
        <v>0</v>
      </c>
      <c r="D54" s="114">
        <f>ST18C!AN31</f>
        <v>0</v>
      </c>
      <c r="N54" s="229" t="str">
        <f>EQUAT!H24</f>
        <v>3bi</v>
      </c>
      <c r="O54" s="236">
        <f>EQUAT!I24</f>
        <v>3</v>
      </c>
      <c r="P54" s="114">
        <f>ST18C!B51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ST18C!AL32</f>
        <v>3</v>
      </c>
      <c r="C55" s="29">
        <f>ST18C!AM32</f>
        <v>0</v>
      </c>
      <c r="D55" s="114">
        <f>ST18C!AN32</f>
        <v>0</v>
      </c>
      <c r="N55" s="229" t="str">
        <f>EQUAT!H25</f>
        <v>3bii</v>
      </c>
      <c r="O55" s="236">
        <f>EQUAT!I25</f>
        <v>1</v>
      </c>
      <c r="P55" s="114">
        <f>ST18C!B52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ST18C!AL33</f>
        <v>10</v>
      </c>
      <c r="C56" s="29">
        <f>ST18C!AM33</f>
        <v>0</v>
      </c>
      <c r="D56" s="114">
        <f>ST18C!AN33</f>
        <v>0</v>
      </c>
      <c r="N56" s="229" t="str">
        <f>EQUAT!H26</f>
        <v>3c</v>
      </c>
      <c r="O56" s="236">
        <f>EQUAT!I26</f>
        <v>2</v>
      </c>
      <c r="P56" s="114">
        <f>ST18C!B53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ST18C!B54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ST18C!B55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ST18C!B56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ST18C!B57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ST18C!B58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ST18C!B59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ST18C!B60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ST18C!B61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ST18C!B62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ST18C!B63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ST18C!B64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ST18C!B65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ST18C!B66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ST18C!B67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ST18C!B68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ST18C!B69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ST18C!B70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ST18C!B71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ST18C!B72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ST18C!B73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ST18C!B74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ST18C!B75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ST18C!B76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ST18C!B77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ST18C!B78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ST18C!B79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ST18C!B80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ST18C!B81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ST18C!B82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ST18C!B83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ST18C!B84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ST18C!B85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ST18C!B86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ST18C!B87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Results'!U6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112</v>
      </c>
      <c r="I5" s="194">
        <f>ST19C!AL39</f>
        <v>0</v>
      </c>
      <c r="J5" s="194">
        <f>ST19C!AM39</f>
        <v>0</v>
      </c>
      <c r="N5" s="219" t="str">
        <f>EQUAT!A8</f>
        <v>2</v>
      </c>
      <c r="O5" s="234" t="str">
        <f>EQUAT!B8</f>
        <v>A</v>
      </c>
      <c r="P5" s="217">
        <f>'Class Results'!U7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Results'!U8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Results'!U9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Results'!U10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ST19C!AL3</f>
        <v>73</v>
      </c>
      <c r="C9" s="114">
        <f>ST19C!AM3</f>
        <v>0</v>
      </c>
      <c r="D9" s="114">
        <f>ST19C!AN3</f>
        <v>0</v>
      </c>
      <c r="N9" s="219" t="str">
        <f>EQUAT!A12</f>
        <v>6</v>
      </c>
      <c r="O9" s="234" t="str">
        <f>EQUAT!B12</f>
        <v>A</v>
      </c>
      <c r="P9" s="217">
        <f>'Class Results'!U11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ST19C!AL4</f>
        <v>75</v>
      </c>
      <c r="C10" s="114">
        <f>ST19C!AM4</f>
        <v>0</v>
      </c>
      <c r="D10" s="114">
        <f>ST19C!AN4</f>
        <v>0</v>
      </c>
      <c r="N10" s="219" t="str">
        <f>EQUAT!A13</f>
        <v>7</v>
      </c>
      <c r="O10" s="234" t="str">
        <f>EQUAT!B13</f>
        <v>C</v>
      </c>
      <c r="P10" s="217">
        <f>'Class Results'!U12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Results'!U13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Results'!U14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Results'!U15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Results'!U16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ST19C!AL5</f>
        <v>8</v>
      </c>
      <c r="C15" s="29">
        <f>ST19C!AM5</f>
        <v>0</v>
      </c>
      <c r="D15" s="114">
        <f>ST19C!AN5</f>
        <v>0</v>
      </c>
      <c r="N15" s="219" t="str">
        <f>EQUAT!A18</f>
        <v>12</v>
      </c>
      <c r="O15" s="234" t="str">
        <f>EQUAT!B18</f>
        <v>B</v>
      </c>
      <c r="P15" s="217">
        <f>'Class Results'!U17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ST19C!AL6</f>
        <v>1</v>
      </c>
      <c r="C16" s="29">
        <f>ST19C!AM6</f>
        <v>0</v>
      </c>
      <c r="D16" s="114">
        <f>ST19C!AN6</f>
        <v>0</v>
      </c>
      <c r="N16" s="219" t="str">
        <f>EQUAT!A19</f>
        <v>13</v>
      </c>
      <c r="O16" s="234" t="str">
        <f>EQUAT!B19</f>
        <v>A</v>
      </c>
      <c r="P16" s="217">
        <f>'Class Results'!U18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ST19C!AL7</f>
        <v>29</v>
      </c>
      <c r="C17" s="29">
        <f>ST19C!AM7</f>
        <v>0</v>
      </c>
      <c r="D17" s="114">
        <f>ST19C!AN7</f>
        <v>0</v>
      </c>
      <c r="N17" s="219" t="str">
        <f>EQUAT!A20</f>
        <v>14</v>
      </c>
      <c r="O17" s="234" t="str">
        <f>EQUAT!B20</f>
        <v>B</v>
      </c>
      <c r="P17" s="217">
        <f>'Class Results'!U19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ST19C!AL8</f>
        <v>10</v>
      </c>
      <c r="C18" s="29">
        <f>ST19C!AM8</f>
        <v>0</v>
      </c>
      <c r="D18" s="114">
        <f>ST19C!AN8</f>
        <v>0</v>
      </c>
      <c r="N18" s="219" t="str">
        <f>EQUAT!A21</f>
        <v>15</v>
      </c>
      <c r="O18" s="234" t="str">
        <f>EQUAT!B21</f>
        <v>D</v>
      </c>
      <c r="P18" s="217">
        <f>'Class Results'!U20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ST19C!AL9</f>
        <v>8</v>
      </c>
      <c r="C19" s="29">
        <f>ST19C!AM9</f>
        <v>0</v>
      </c>
      <c r="D19" s="114">
        <f>ST19C!AN9</f>
        <v>0</v>
      </c>
      <c r="N19" s="219" t="str">
        <f>EQUAT!A22</f>
        <v>16</v>
      </c>
      <c r="O19" s="234" t="str">
        <f>EQUAT!B22</f>
        <v>A</v>
      </c>
      <c r="P19" s="217">
        <f>'Class Results'!U21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ST19C!AL10</f>
        <v>16</v>
      </c>
      <c r="C20" s="29">
        <f>ST19C!AM10</f>
        <v>0</v>
      </c>
      <c r="D20" s="114">
        <f>ST19C!AN10</f>
        <v>0</v>
      </c>
      <c r="N20" s="219" t="str">
        <f>EQUAT!A23</f>
        <v>17</v>
      </c>
      <c r="O20" s="234" t="str">
        <f>EQUAT!B23</f>
        <v>D</v>
      </c>
      <c r="P20" s="217">
        <f>'Class Results'!U22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9" t="str">
        <f>EQUAT!A24</f>
        <v>18</v>
      </c>
      <c r="O21" s="234" t="str">
        <f>EQUAT!B24</f>
        <v>B</v>
      </c>
      <c r="P21" s="217">
        <f>'Class Results'!U23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ST19C!AL12</f>
        <v>33</v>
      </c>
      <c r="C22" s="29">
        <f>ST19C!AM12</f>
        <v>0</v>
      </c>
      <c r="D22" s="114">
        <f>ST19C!AN12</f>
        <v>0</v>
      </c>
      <c r="N22" s="219" t="str">
        <f>EQUAT!A25</f>
        <v>19</v>
      </c>
      <c r="O22" s="234" t="str">
        <f>EQUAT!B25</f>
        <v>C</v>
      </c>
      <c r="P22" s="217">
        <f>'Class Results'!U24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ST19C!AL13</f>
        <v>7</v>
      </c>
      <c r="C23" s="29">
        <f>ST19C!AM13</f>
        <v>0</v>
      </c>
      <c r="D23" s="114">
        <f>ST19C!AN13</f>
        <v>0</v>
      </c>
      <c r="N23" s="219" t="str">
        <f>EQUAT!A26</f>
        <v>20</v>
      </c>
      <c r="O23" s="234" t="str">
        <f>EQUAT!B26</f>
        <v>D</v>
      </c>
      <c r="P23" s="217">
        <f>'Class Results'!U25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ST19C!AL14</f>
        <v>5</v>
      </c>
      <c r="C24" s="29">
        <f>ST19C!AM14</f>
        <v>0</v>
      </c>
      <c r="D24" s="114">
        <f>ST19C!AN14</f>
        <v>0</v>
      </c>
      <c r="N24" s="219" t="str">
        <f>EQUAT!A27</f>
        <v>21</v>
      </c>
      <c r="O24" s="234" t="str">
        <f>EQUAT!B27</f>
        <v>A</v>
      </c>
      <c r="P24" s="217">
        <f>'Class Results'!U26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ST19C!AL15</f>
        <v>8</v>
      </c>
      <c r="C25" s="29">
        <f>ST19C!AM15</f>
        <v>0</v>
      </c>
      <c r="D25" s="114">
        <f>ST19C!AN15</f>
        <v>0</v>
      </c>
      <c r="N25" s="219" t="str">
        <f>EQUAT!A28</f>
        <v>22</v>
      </c>
      <c r="O25" s="234" t="str">
        <f>EQUAT!B28</f>
        <v>D</v>
      </c>
      <c r="P25" s="217">
        <f>'Class Results'!U27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ST19C!AL16</f>
        <v>10</v>
      </c>
      <c r="C26" s="29">
        <f>ST19C!AM16</f>
        <v>0</v>
      </c>
      <c r="D26" s="114">
        <f>ST19C!AN16</f>
        <v>0</v>
      </c>
      <c r="N26" s="219" t="str">
        <f>EQUAT!A29</f>
        <v>23</v>
      </c>
      <c r="O26" s="234" t="str">
        <f>EQUAT!B29</f>
        <v>B</v>
      </c>
      <c r="P26" s="217">
        <f>'Class Results'!U28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ST19C!AL17</f>
        <v>11</v>
      </c>
      <c r="C27" s="29">
        <f>ST19C!AM17</f>
        <v>0</v>
      </c>
      <c r="D27" s="114">
        <f>ST19C!AN17</f>
        <v>0</v>
      </c>
      <c r="N27" s="219" t="str">
        <f>EQUAT!A30</f>
        <v>24</v>
      </c>
      <c r="O27" s="234" t="str">
        <f>EQUAT!B30</f>
        <v>D</v>
      </c>
      <c r="P27" s="217">
        <f>'Class Results'!U29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ST19C!AL18</f>
        <v>1</v>
      </c>
      <c r="C28" s="29">
        <f>ST19C!AM18</f>
        <v>0</v>
      </c>
      <c r="D28" s="114">
        <f>ST19C!AN18</f>
        <v>0</v>
      </c>
      <c r="N28" s="219" t="str">
        <f>EQUAT!A31</f>
        <v>25</v>
      </c>
      <c r="O28" s="234" t="str">
        <f>EQUAT!B31</f>
        <v>B</v>
      </c>
      <c r="P28" s="217">
        <f>'Class Results'!U30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Results'!U31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Results'!U32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Results'!U33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Results'!U34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Results'!U35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ST19C!B34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ST19C!B35</f>
        <v>0</v>
      </c>
      <c r="Q38" s="114">
        <f t="shared" ref="Q38:Q93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ST19C!B36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ST19C!AL20</f>
        <v>32</v>
      </c>
      <c r="C40" s="114">
        <f>ST19C!AM20</f>
        <v>0</v>
      </c>
      <c r="D40" s="114">
        <f>ST19C!AN20</f>
        <v>0</v>
      </c>
      <c r="N40" s="229" t="str">
        <f>EQUAT!H10</f>
        <v>1d</v>
      </c>
      <c r="O40" s="236">
        <f>EQUAT!I10</f>
        <v>2</v>
      </c>
      <c r="P40" s="114">
        <f>ST19C!B37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ST19C!AL21</f>
        <v>58</v>
      </c>
      <c r="C41" s="114">
        <f>ST19C!AM21</f>
        <v>0</v>
      </c>
      <c r="D41" s="114">
        <f>ST19C!AN21</f>
        <v>0</v>
      </c>
      <c r="N41" s="229" t="str">
        <f>EQUAT!H11</f>
        <v>1e</v>
      </c>
      <c r="O41" s="236">
        <f>EQUAT!I11</f>
        <v>3</v>
      </c>
      <c r="P41" s="114">
        <f>ST19C!B38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ST19C!B39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ST19C!B40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ST19C!B41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ST19C!AL22</f>
        <v>5</v>
      </c>
      <c r="C45" s="29">
        <f>ST19C!AM22</f>
        <v>0</v>
      </c>
      <c r="D45" s="114">
        <f>ST19C!AN22</f>
        <v>0</v>
      </c>
      <c r="N45" s="229" t="str">
        <f>EQUAT!H15</f>
        <v>2b</v>
      </c>
      <c r="O45" s="236">
        <f>EQUAT!I15</f>
        <v>2</v>
      </c>
      <c r="P45" s="114">
        <f>ST19C!B42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ST19C!AL23</f>
        <v>12</v>
      </c>
      <c r="C46" s="29">
        <f>ST19C!AM23</f>
        <v>0</v>
      </c>
      <c r="D46" s="114">
        <f>ST19C!AN23</f>
        <v>0</v>
      </c>
      <c r="N46" s="229" t="str">
        <f>EQUAT!H16</f>
        <v>2c</v>
      </c>
      <c r="O46" s="236">
        <f>EQUAT!I16</f>
        <v>1</v>
      </c>
      <c r="P46" s="114">
        <f>ST19C!B43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ST19C!AL24</f>
        <v>15</v>
      </c>
      <c r="C47" s="29">
        <f>ST19C!AM24</f>
        <v>0</v>
      </c>
      <c r="D47" s="114">
        <f>ST19C!AN24</f>
        <v>0</v>
      </c>
      <c r="N47" s="229" t="str">
        <f>EQUAT!H17</f>
        <v>2di</v>
      </c>
      <c r="O47" s="236">
        <f>EQUAT!I17</f>
        <v>1</v>
      </c>
      <c r="P47" s="114">
        <f>ST19C!B44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ST19C!AL25</f>
        <v>0</v>
      </c>
      <c r="C48" s="29">
        <f>ST19C!AM25</f>
        <v>0</v>
      </c>
      <c r="D48" s="114">
        <f>ST19C!AN25</f>
        <v>-2</v>
      </c>
      <c r="N48" s="229" t="str">
        <f>EQUAT!H18</f>
        <v>2dii</v>
      </c>
      <c r="O48" s="236">
        <f>EQUAT!I18</f>
        <v>1</v>
      </c>
      <c r="P48" s="114">
        <f>ST19C!B45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ST19C!AL26</f>
        <v>8</v>
      </c>
      <c r="C49" s="29">
        <f>ST19C!AM26</f>
        <v>0</v>
      </c>
      <c r="D49" s="114">
        <f>ST19C!AN26</f>
        <v>0</v>
      </c>
      <c r="N49" s="229" t="str">
        <f>EQUAT!H19</f>
        <v>2ei</v>
      </c>
      <c r="O49" s="236">
        <f>EQUAT!I19</f>
        <v>5</v>
      </c>
      <c r="P49" s="114">
        <f>ST19C!B46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ST19C!AL27</f>
        <v>18</v>
      </c>
      <c r="C50" s="29">
        <f>ST19C!AM27</f>
        <v>0</v>
      </c>
      <c r="D50" s="114">
        <f>ST19C!AN27</f>
        <v>0</v>
      </c>
      <c r="N50" s="229" t="str">
        <f>EQUAT!H20</f>
        <v>2eii</v>
      </c>
      <c r="O50" s="236">
        <f>EQUAT!I20</f>
        <v>2</v>
      </c>
      <c r="P50" s="114">
        <f>ST19C!B47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ST19C!AL28</f>
        <v>17</v>
      </c>
      <c r="C51" s="29">
        <f>ST19C!AM28</f>
        <v>0</v>
      </c>
      <c r="D51" s="114">
        <f>ST19C!AN28</f>
        <v>0</v>
      </c>
      <c r="N51" s="229" t="str">
        <f>EQUAT!H21</f>
        <v>2eiii</v>
      </c>
      <c r="O51" s="236">
        <f>EQUAT!I21</f>
        <v>1</v>
      </c>
      <c r="P51" s="114">
        <f>ST19C!B48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ST19C!AL29</f>
        <v>4</v>
      </c>
      <c r="C52" s="29">
        <f>ST19C!AM29</f>
        <v>0</v>
      </c>
      <c r="D52" s="114">
        <f>ST19C!AN29</f>
        <v>0</v>
      </c>
      <c r="N52" s="229" t="str">
        <f>EQUAT!H22</f>
        <v>3ai</v>
      </c>
      <c r="O52" s="236">
        <f>EQUAT!I22</f>
        <v>1</v>
      </c>
      <c r="P52" s="114">
        <f>ST19C!B49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ST19C!AL30</f>
        <v>2</v>
      </c>
      <c r="C53" s="29">
        <f>ST19C!AM30</f>
        <v>0</v>
      </c>
      <c r="D53" s="114">
        <f>ST19C!AN30</f>
        <v>0</v>
      </c>
      <c r="N53" s="229" t="str">
        <f>EQUAT!H23</f>
        <v>3aii</v>
      </c>
      <c r="O53" s="236">
        <f>EQUAT!I23</f>
        <v>2</v>
      </c>
      <c r="P53" s="114">
        <f>ST19C!B50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ST19C!AL31</f>
        <v>6</v>
      </c>
      <c r="C54" s="29">
        <f>ST19C!AM31</f>
        <v>0</v>
      </c>
      <c r="D54" s="114">
        <f>ST19C!AN31</f>
        <v>0</v>
      </c>
      <c r="N54" s="229" t="str">
        <f>EQUAT!H24</f>
        <v>3bi</v>
      </c>
      <c r="O54" s="236">
        <f>EQUAT!I24</f>
        <v>3</v>
      </c>
      <c r="P54" s="114">
        <f>ST19C!B51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ST19C!AL32</f>
        <v>3</v>
      </c>
      <c r="C55" s="29">
        <f>ST19C!AM32</f>
        <v>0</v>
      </c>
      <c r="D55" s="114">
        <f>ST19C!AN32</f>
        <v>0</v>
      </c>
      <c r="N55" s="229" t="str">
        <f>EQUAT!H25</f>
        <v>3bii</v>
      </c>
      <c r="O55" s="236">
        <f>EQUAT!I25</f>
        <v>1</v>
      </c>
      <c r="P55" s="114">
        <f>ST19C!B52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ST19C!AL33</f>
        <v>10</v>
      </c>
      <c r="C56" s="29">
        <f>ST19C!AM33</f>
        <v>0</v>
      </c>
      <c r="D56" s="114">
        <f>ST19C!AN33</f>
        <v>0</v>
      </c>
      <c r="N56" s="229" t="str">
        <f>EQUAT!H26</f>
        <v>3c</v>
      </c>
      <c r="O56" s="236">
        <f>EQUAT!I26</f>
        <v>2</v>
      </c>
      <c r="P56" s="114">
        <f>ST19C!B53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ST19C!B54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ST19C!B55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ST19C!B56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ST19C!B57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ST19C!B58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ST19C!B59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ST19C!B60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ST19C!B61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ST19C!B62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ST19C!B63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19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ST19C!B64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ST19C!B65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ST19C!B66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ST19C!B67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ST19C!B68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ST19C!B69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ST19C!B70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ST19C!B71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ST19C!B72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ST19C!B73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ST19C!B74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ST19C!B75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ST19C!B76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ST19C!B77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ST19C!B78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ST19C!B79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ST19C!B80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ST19C!B81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ST19C!B82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ST19C!B83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ST19C!B84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ST19C!B85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ST19C!B86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ST19C!B87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LisaChem 2014</v>
      </c>
      <c r="Q1" s="220"/>
      <c r="S1" s="221" t="s">
        <v>254</v>
      </c>
      <c r="T1" s="220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LisaChem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Results'!V6</f>
        <v>0</v>
      </c>
      <c r="Q4" s="129">
        <f t="shared" ref="Q4:Q33" si="0">IF(P4=O4,1,0)</f>
        <v>0</v>
      </c>
      <c r="R4" s="218" t="str">
        <f>IF(EQUAT!D7=0, "",EQUAT!D7)</f>
        <v>amino acid</v>
      </c>
      <c r="S4" s="218" t="str">
        <f>IF(EQUAT!E7=0, "",EQUAT!E7)</f>
        <v>systematic name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112</v>
      </c>
      <c r="I5" s="194">
        <f>ST20C!AL39</f>
        <v>0</v>
      </c>
      <c r="J5" s="194">
        <f>ST20C!AM39</f>
        <v>0</v>
      </c>
      <c r="N5" s="219" t="str">
        <f>EQUAT!A8</f>
        <v>2</v>
      </c>
      <c r="O5" s="234" t="str">
        <f>EQUAT!B8</f>
        <v>A</v>
      </c>
      <c r="P5" s="217">
        <f>'Class Results'!V7</f>
        <v>0</v>
      </c>
      <c r="Q5" s="129">
        <f t="shared" si="0"/>
        <v>0</v>
      </c>
      <c r="R5" s="218" t="str">
        <f>IF(EQUAT!D8=0, "",EQUAT!D8)</f>
        <v>calc delta H from chemical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142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Results'!V8</f>
        <v>0</v>
      </c>
      <c r="Q6" s="129">
        <f t="shared" si="0"/>
        <v>0</v>
      </c>
      <c r="R6" s="218" t="str">
        <f>IF(EQUAT!D9=0, "",EQUAT!D9)</f>
        <v>esters from alkenes</v>
      </c>
      <c r="S6" s="218" t="str">
        <f>IF(EQUAT!E9=0, "",EQUAT!E9)</f>
        <v/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C</v>
      </c>
      <c r="P7" s="217">
        <f>'Class Results'!V9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D</v>
      </c>
      <c r="P8" s="217">
        <f>'Class Results'!V10</f>
        <v>0</v>
      </c>
      <c r="Q8" s="129">
        <f t="shared" si="0"/>
        <v>0</v>
      </c>
      <c r="R8" s="218" t="str">
        <f>IF(EQUAT!D11=0, "",EQUAT!D11)</f>
        <v>IR</v>
      </c>
      <c r="S8" s="218" t="str">
        <f>IF(EQUAT!E11=0, "",EQUAT!E11)</f>
        <v>C13NMR</v>
      </c>
      <c r="T8" s="218" t="str">
        <f>IF(EQUAT!F11=0, "",EQUAT!F11)</f>
        <v>calculations</v>
      </c>
      <c r="U8" s="213"/>
    </row>
    <row r="9" spans="1:21" ht="15" customHeight="1" x14ac:dyDescent="0.25">
      <c r="A9" s="38" t="s">
        <v>94</v>
      </c>
      <c r="B9" s="114">
        <f>ST20C!AL3</f>
        <v>73</v>
      </c>
      <c r="C9" s="114">
        <f>ST20C!AM3</f>
        <v>0</v>
      </c>
      <c r="D9" s="114">
        <f>ST20C!AN3</f>
        <v>0</v>
      </c>
      <c r="N9" s="219" t="str">
        <f>EQUAT!A12</f>
        <v>6</v>
      </c>
      <c r="O9" s="234" t="str">
        <f>EQUAT!B12</f>
        <v>A</v>
      </c>
      <c r="P9" s="217">
        <f>'Class Results'!V11</f>
        <v>0</v>
      </c>
      <c r="Q9" s="129">
        <f t="shared" si="0"/>
        <v>0</v>
      </c>
      <c r="R9" s="218" t="str">
        <f>IF(EQUAT!D12=0, "",EQUAT!D12)</f>
        <v>redox titrations</v>
      </c>
      <c r="S9" s="218" t="str">
        <f>IF(EQUAT!E12=0, "",EQUAT!E12)</f>
        <v>vol - experimental technique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ST20C!AL4</f>
        <v>75</v>
      </c>
      <c r="C10" s="114">
        <f>ST20C!AM4</f>
        <v>0</v>
      </c>
      <c r="D10" s="114">
        <f>ST20C!AN4</f>
        <v>0</v>
      </c>
      <c r="N10" s="219" t="str">
        <f>EQUAT!A13</f>
        <v>7</v>
      </c>
      <c r="O10" s="234" t="str">
        <f>EQUAT!B13</f>
        <v>C</v>
      </c>
      <c r="P10" s="217">
        <f>'Class Results'!V12</f>
        <v>0</v>
      </c>
      <c r="Q10" s="129">
        <f t="shared" si="0"/>
        <v>0</v>
      </c>
      <c r="R10" s="218" t="str">
        <f>IF(EQUAT!D13=0, "",EQUAT!D13)</f>
        <v>chemical equations</v>
      </c>
      <c r="S10" s="218" t="str">
        <f>IF(EQUAT!E13=0, "",EQUAT!E13)</f>
        <v>calculations</v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Results'!V13</f>
        <v>0</v>
      </c>
      <c r="Q11" s="129">
        <f t="shared" si="0"/>
        <v>0</v>
      </c>
      <c r="R11" s="218" t="str">
        <f>IF(EQUAT!D14=0, "",EQUAT!D14)</f>
        <v>galvanic cells - primary, secondary</v>
      </c>
      <c r="S11" s="218" t="str">
        <f>IF(EQUAT!E14=0, "",EQUAT!E14)</f>
        <v>electrochemical series</v>
      </c>
      <c r="T11" s="218" t="str">
        <f>IF(EQUAT!F14=0, "",EQUAT!F14)</f>
        <v>data book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B</v>
      </c>
      <c r="P12" s="217">
        <f>'Class Results'!V14</f>
        <v>0</v>
      </c>
      <c r="Q12" s="129">
        <f t="shared" si="0"/>
        <v>0</v>
      </c>
      <c r="R12" s="218" t="str">
        <f>IF(EQUAT!D15=0, "",EQUAT!D15)</f>
        <v>vol - experimental technique</v>
      </c>
      <c r="S12" s="218" t="str">
        <f>IF(EQUAT!E15=0, "",EQUAT!E15)</f>
        <v/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Results'!V15</f>
        <v>0</v>
      </c>
      <c r="Q13" s="129">
        <f t="shared" si="0"/>
        <v>0</v>
      </c>
      <c r="R13" s="218" t="str">
        <f>IF(EQUAT!D16=0, "",EQUAT!D16)</f>
        <v>GC</v>
      </c>
      <c r="S13" s="218" t="str">
        <f>IF(EQUAT!E16=0, "",EQUAT!E16)</f>
        <v>mass spectrometry</v>
      </c>
      <c r="T13" s="218" t="str">
        <f>IF(EQUAT!F16=0, "",EQUAT!F16)</f>
        <v>alkanols</v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B</v>
      </c>
      <c r="P14" s="217">
        <f>'Class Results'!V16</f>
        <v>0</v>
      </c>
      <c r="Q14" s="129">
        <f t="shared" si="0"/>
        <v>0</v>
      </c>
      <c r="R14" s="218" t="str">
        <f>IF(EQUAT!D17=0, "",EQUAT!D17)</f>
        <v>calibration graph AAS or UV</v>
      </c>
      <c r="S14" s="218" t="str">
        <f>IF(EQUAT!E17=0, "",EQUAT!E17)</f>
        <v>unit conversion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ST20C!AL5</f>
        <v>8</v>
      </c>
      <c r="C15" s="29">
        <f>ST20C!AM5</f>
        <v>0</v>
      </c>
      <c r="D15" s="114">
        <f>ST20C!AN5</f>
        <v>0</v>
      </c>
      <c r="N15" s="219" t="str">
        <f>EQUAT!A18</f>
        <v>12</v>
      </c>
      <c r="O15" s="234" t="str">
        <f>EQUAT!B18</f>
        <v>B</v>
      </c>
      <c r="P15" s="217">
        <f>'Class Results'!V17</f>
        <v>0</v>
      </c>
      <c r="Q15" s="129">
        <f t="shared" si="0"/>
        <v>0</v>
      </c>
      <c r="R15" s="218" t="str">
        <f>IF(EQUAT!D18=0, "",EQUAT!D18)</f>
        <v>volume, temperature, pressure of gases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ST20C!AL6</f>
        <v>1</v>
      </c>
      <c r="C16" s="29">
        <f>ST20C!AM6</f>
        <v>0</v>
      </c>
      <c r="D16" s="114">
        <f>ST20C!AN6</f>
        <v>0</v>
      </c>
      <c r="N16" s="219" t="str">
        <f>EQUAT!A19</f>
        <v>13</v>
      </c>
      <c r="O16" s="234" t="str">
        <f>EQUAT!B19</f>
        <v>A</v>
      </c>
      <c r="P16" s="217">
        <f>'Class Results'!V18</f>
        <v>0</v>
      </c>
      <c r="Q16" s="129">
        <f t="shared" si="0"/>
        <v>0</v>
      </c>
      <c r="R16" s="218" t="str">
        <f>IF(EQUAT!D19=0, "",EQUAT!D19)</f>
        <v>HNMR</v>
      </c>
      <c r="S16" s="218" t="str">
        <f>IF(EQUAT!E19=0, "",EQUAT!E19)</f>
        <v>aspirin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ST20C!AL7</f>
        <v>29</v>
      </c>
      <c r="C17" s="29">
        <f>ST20C!AM7</f>
        <v>0</v>
      </c>
      <c r="D17" s="114">
        <f>ST20C!AN7</f>
        <v>0</v>
      </c>
      <c r="N17" s="219" t="str">
        <f>EQUAT!A20</f>
        <v>14</v>
      </c>
      <c r="O17" s="234" t="str">
        <f>EQUAT!B20</f>
        <v>B</v>
      </c>
      <c r="P17" s="217">
        <f>'Class Results'!V19</f>
        <v>0</v>
      </c>
      <c r="Q17" s="129">
        <f t="shared" si="0"/>
        <v>0</v>
      </c>
      <c r="R17" s="218" t="str">
        <f>IF(EQUAT!D20=0, "",EQUAT!D20)</f>
        <v>titration curves</v>
      </c>
      <c r="S17" s="218" t="str">
        <f>IF(EQUAT!E20=0, "",EQUAT!E20)</f>
        <v>calculations</v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ST20C!AL8</f>
        <v>10</v>
      </c>
      <c r="C18" s="29">
        <f>ST20C!AM8</f>
        <v>0</v>
      </c>
      <c r="D18" s="114">
        <f>ST20C!AN8</f>
        <v>0</v>
      </c>
      <c r="N18" s="219" t="str">
        <f>EQUAT!A21</f>
        <v>15</v>
      </c>
      <c r="O18" s="234" t="str">
        <f>EQUAT!B21</f>
        <v>D</v>
      </c>
      <c r="P18" s="217">
        <f>'Class Results'!V20</f>
        <v>0</v>
      </c>
      <c r="Q18" s="129">
        <f t="shared" si="0"/>
        <v>0</v>
      </c>
      <c r="R18" s="218" t="str">
        <f>IF(EQUAT!D21=0, "",EQUAT!D21)</f>
        <v>organic reaction pathways</v>
      </c>
      <c r="S18" s="218" t="str">
        <f>IF(EQUAT!E21=0, "",EQUAT!E21)</f>
        <v>esterification</v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ST20C!AL9</f>
        <v>8</v>
      </c>
      <c r="C19" s="29">
        <f>ST20C!AM9</f>
        <v>0</v>
      </c>
      <c r="D19" s="114">
        <f>ST20C!AN9</f>
        <v>0</v>
      </c>
      <c r="N19" s="219" t="str">
        <f>EQUAT!A22</f>
        <v>16</v>
      </c>
      <c r="O19" s="234" t="str">
        <f>EQUAT!B22</f>
        <v>A</v>
      </c>
      <c r="P19" s="217">
        <f>'Class Results'!V21</f>
        <v>0</v>
      </c>
      <c r="Q19" s="129">
        <f t="shared" si="0"/>
        <v>0</v>
      </c>
      <c r="R19" s="218" t="str">
        <f>IF(EQUAT!D22=0, "",EQUAT!D22)</f>
        <v>matching analytical technique</v>
      </c>
      <c r="S19" s="218" t="str">
        <f>IF(EQUAT!E22=0, "",EQUAT!E22)</f>
        <v>AAS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ST20C!AL10</f>
        <v>16</v>
      </c>
      <c r="C20" s="29">
        <f>ST20C!AM10</f>
        <v>0</v>
      </c>
      <c r="D20" s="114">
        <f>ST20C!AN10</f>
        <v>0</v>
      </c>
      <c r="N20" s="219" t="str">
        <f>EQUAT!A23</f>
        <v>17</v>
      </c>
      <c r="O20" s="234" t="str">
        <f>EQUAT!B23</f>
        <v>D</v>
      </c>
      <c r="P20" s="217">
        <f>'Class Results'!V22</f>
        <v>0</v>
      </c>
      <c r="Q20" s="129">
        <f t="shared" si="0"/>
        <v>0</v>
      </c>
      <c r="R20" s="218" t="str">
        <f>IF(EQUAT!D23=0, "",EQUAT!D23)</f>
        <v>galvanic primary, half &amp; overall equations</v>
      </c>
      <c r="S20" s="218" t="str">
        <f>IF(EQUAT!E23=0, "",EQUAT!E23)</f>
        <v>electrochemical series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9" t="str">
        <f>EQUAT!A24</f>
        <v>18</v>
      </c>
      <c r="O21" s="234" t="str">
        <f>EQUAT!B24</f>
        <v>B</v>
      </c>
      <c r="P21" s="217">
        <f>'Class Results'!V23</f>
        <v>0</v>
      </c>
      <c r="Q21" s="129">
        <f t="shared" si="0"/>
        <v>0</v>
      </c>
      <c r="R21" s="218" t="str">
        <f>IF(EQUAT!D24=0, "",EQUAT!D24)</f>
        <v>Ka weak acids</v>
      </c>
      <c r="S21" s="218" t="str">
        <f>IF(EQUAT!E24=0, "",EQUAT!E24)</f>
        <v>Le Chatelier principle</v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ST20C!AL12</f>
        <v>33</v>
      </c>
      <c r="C22" s="29">
        <f>ST20C!AM12</f>
        <v>0</v>
      </c>
      <c r="D22" s="114">
        <f>ST20C!AN12</f>
        <v>0</v>
      </c>
      <c r="N22" s="219" t="str">
        <f>EQUAT!A25</f>
        <v>19</v>
      </c>
      <c r="O22" s="234" t="str">
        <f>EQUAT!B25</f>
        <v>C</v>
      </c>
      <c r="P22" s="217">
        <f>'Class Results'!V24</f>
        <v>0</v>
      </c>
      <c r="Q22" s="129">
        <f t="shared" si="0"/>
        <v>0</v>
      </c>
      <c r="R22" s="218" t="str">
        <f>IF(EQUAT!D25=0, "",EQUAT!D25)</f>
        <v>galcanic secondary, half &amp; overall equations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ST20C!AL13</f>
        <v>7</v>
      </c>
      <c r="C23" s="29">
        <f>ST20C!AM13</f>
        <v>0</v>
      </c>
      <c r="D23" s="114">
        <f>ST20C!AN13</f>
        <v>0</v>
      </c>
      <c r="N23" s="219" t="str">
        <f>EQUAT!A26</f>
        <v>20</v>
      </c>
      <c r="O23" s="234" t="str">
        <f>EQUAT!B26</f>
        <v>D</v>
      </c>
      <c r="P23" s="217">
        <f>'Class Results'!V25</f>
        <v>0</v>
      </c>
      <c r="Q23" s="129">
        <f t="shared" si="0"/>
        <v>0</v>
      </c>
      <c r="R23" s="218" t="str">
        <f>IF(EQUAT!D26=0, "",EQUAT!D26)</f>
        <v>galvanic secondary, principles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ST20C!AL14</f>
        <v>5</v>
      </c>
      <c r="C24" s="29">
        <f>ST20C!AM14</f>
        <v>0</v>
      </c>
      <c r="D24" s="114">
        <f>ST20C!AN14</f>
        <v>0</v>
      </c>
      <c r="N24" s="219" t="str">
        <f>EQUAT!A27</f>
        <v>21</v>
      </c>
      <c r="O24" s="234" t="str">
        <f>EQUAT!B27</f>
        <v>A</v>
      </c>
      <c r="P24" s="217">
        <f>'Class Results'!V26</f>
        <v>0</v>
      </c>
      <c r="Q24" s="129">
        <f t="shared" si="0"/>
        <v>0</v>
      </c>
      <c r="R24" s="218" t="str">
        <f>IF(EQUAT!D27=0, "",EQUAT!D27)</f>
        <v>Le Chatelier principle</v>
      </c>
      <c r="S24" s="218" t="str">
        <f>IF(EQUAT!E27=0, "",EQUAT!E27)</f>
        <v>calc delta H from chemical equations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ST20C!AL15</f>
        <v>8</v>
      </c>
      <c r="C25" s="29">
        <f>ST20C!AM15</f>
        <v>0</v>
      </c>
      <c r="D25" s="114">
        <f>ST20C!AN15</f>
        <v>0</v>
      </c>
      <c r="N25" s="219" t="str">
        <f>EQUAT!A28</f>
        <v>22</v>
      </c>
      <c r="O25" s="234" t="str">
        <f>EQUAT!B28</f>
        <v>D</v>
      </c>
      <c r="P25" s="217">
        <f>'Class Results'!V27</f>
        <v>0</v>
      </c>
      <c r="Q25" s="129">
        <f t="shared" si="0"/>
        <v>0</v>
      </c>
      <c r="R25" s="218" t="str">
        <f>IF(EQUAT!D28=0, "",EQUAT!D28)</f>
        <v>Equilibrium law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ST20C!AL16</f>
        <v>10</v>
      </c>
      <c r="C26" s="29">
        <f>ST20C!AM16</f>
        <v>0</v>
      </c>
      <c r="D26" s="114">
        <f>ST20C!AN16</f>
        <v>0</v>
      </c>
      <c r="N26" s="219" t="str">
        <f>EQUAT!A29</f>
        <v>23</v>
      </c>
      <c r="O26" s="234" t="str">
        <f>EQUAT!B29</f>
        <v>B</v>
      </c>
      <c r="P26" s="217">
        <f>'Class Results'!V28</f>
        <v>0</v>
      </c>
      <c r="Q26" s="129">
        <f t="shared" si="0"/>
        <v>0</v>
      </c>
      <c r="R26" s="218" t="str">
        <f>IF(EQUAT!D29=0, "",EQUAT!D29)</f>
        <v>electrochemical series</v>
      </c>
      <c r="S26" s="218" t="str">
        <f>IF(EQUAT!E29=0, "",EQUAT!E29)</f>
        <v>data book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ST20C!AL17</f>
        <v>11</v>
      </c>
      <c r="C27" s="29">
        <f>ST20C!AM17</f>
        <v>0</v>
      </c>
      <c r="D27" s="114">
        <f>ST20C!AN17</f>
        <v>0</v>
      </c>
      <c r="N27" s="219" t="str">
        <f>EQUAT!A30</f>
        <v>24</v>
      </c>
      <c r="O27" s="234" t="str">
        <f>EQUAT!B30</f>
        <v>D</v>
      </c>
      <c r="P27" s="217">
        <f>'Class Results'!V29</f>
        <v>0</v>
      </c>
      <c r="Q27" s="129">
        <f t="shared" si="0"/>
        <v>0</v>
      </c>
      <c r="R27" s="218" t="str">
        <f>IF(EQUAT!D30=0, "",EQUAT!D30)</f>
        <v>systematic name</v>
      </c>
      <c r="S27" s="218" t="str">
        <f>IF(EQUAT!E30=0, "",EQUAT!E30)</f>
        <v>semi-structural formula</v>
      </c>
      <c r="T27" s="218" t="str">
        <f>IF(EQUAT!F30=0, "",EQUAT!F30)</f>
        <v>alkanols</v>
      </c>
      <c r="U27" s="213"/>
    </row>
    <row r="28" spans="1:21" ht="15" customHeight="1" x14ac:dyDescent="0.25">
      <c r="A28" s="38" t="str">
        <f>ST1C!AJ18</f>
        <v>medicine synthesis</v>
      </c>
      <c r="B28" s="29">
        <f>ST20C!AL18</f>
        <v>1</v>
      </c>
      <c r="C28" s="29">
        <f>ST20C!AM18</f>
        <v>0</v>
      </c>
      <c r="D28" s="114">
        <f>ST20C!AN18</f>
        <v>0</v>
      </c>
      <c r="N28" s="219" t="str">
        <f>EQUAT!A31</f>
        <v>25</v>
      </c>
      <c r="O28" s="234" t="str">
        <f>EQUAT!B31</f>
        <v>B</v>
      </c>
      <c r="P28" s="217">
        <f>'Class Results'!V30</f>
        <v>0</v>
      </c>
      <c r="Q28" s="129">
        <f t="shared" si="0"/>
        <v>0</v>
      </c>
      <c r="R28" s="218" t="str">
        <f>IF(EQUAT!D31=0, "",EQUAT!D31)</f>
        <v>acid-base titrations</v>
      </c>
      <c r="S28" s="218" t="str">
        <f>IF(EQUAT!E31=0, "",EQUAT!E31)</f>
        <v>molecular ion peak</v>
      </c>
      <c r="T28" s="218" t="str">
        <f>IF(EQUAT!F31=0, "",EQUAT!F31)</f>
        <v>calculations</v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Results'!V31</f>
        <v>0</v>
      </c>
      <c r="Q29" s="129">
        <f t="shared" si="0"/>
        <v>0</v>
      </c>
      <c r="R29" s="218" t="str">
        <f>IF(EQUAT!D32=0, "",EQUAT!D32)</f>
        <v>vol - experimental technique</v>
      </c>
      <c r="S29" s="218" t="str">
        <f>IF(EQUAT!E32=0, "",EQUAT!E32)</f>
        <v/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B</v>
      </c>
      <c r="P30" s="217">
        <f>'Class Results'!V32</f>
        <v>0</v>
      </c>
      <c r="Q30" s="129">
        <f t="shared" si="0"/>
        <v>0</v>
      </c>
      <c r="R30" s="218" t="str">
        <f>IF(EQUAT!D33=0, "",EQUAT!D33)</f>
        <v>Le Chatelier principle</v>
      </c>
      <c r="S30" s="218" t="str">
        <f>IF(EQUAT!E33=0, "",EQUAT!E33)</f>
        <v/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C</v>
      </c>
      <c r="P31" s="217">
        <f>'Class Results'!V33</f>
        <v>0</v>
      </c>
      <c r="Q31" s="129">
        <f t="shared" si="0"/>
        <v>0</v>
      </c>
      <c r="R31" s="218" t="str">
        <f>IF(EQUAT!D34=0, "",EQUAT!D34)</f>
        <v>amines</v>
      </c>
      <c r="S31" s="218" t="str">
        <f>IF(EQUAT!E34=0, "",EQUAT!E34)</f>
        <v>structural formula</v>
      </c>
      <c r="T31" s="218" t="str">
        <f>IF(EQUAT!F34=0, "",EQUAT!F34)</f>
        <v>unit conversion</v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Results'!V34</f>
        <v>0</v>
      </c>
      <c r="Q32" s="129">
        <f t="shared" si="0"/>
        <v>0</v>
      </c>
      <c r="R32" s="218" t="str">
        <f>IF(EQUAT!D35=0, "",EQUAT!D35)</f>
        <v>titration curves</v>
      </c>
      <c r="S32" s="218" t="str">
        <f>IF(EQUAT!E35=0, "",EQUAT!E35)</f>
        <v/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Results'!V35</f>
        <v>0</v>
      </c>
      <c r="Q33" s="129">
        <f t="shared" si="0"/>
        <v>0</v>
      </c>
      <c r="R33" s="218" t="str">
        <f>IF(EQUAT!D36=0, "",EQUAT!D36)</f>
        <v>grav - experimental technique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LisaChem 2014</v>
      </c>
      <c r="Q34" s="220"/>
      <c r="S34" s="221" t="s">
        <v>254</v>
      </c>
      <c r="T34" s="220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LisaChem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9" t="str">
        <f>EQUAT!H7</f>
        <v>1a</v>
      </c>
      <c r="O37" s="236">
        <f>EQUAT!I7</f>
        <v>2</v>
      </c>
      <c r="P37" s="114">
        <f>ST20C!B34</f>
        <v>0</v>
      </c>
      <c r="Q37" s="114">
        <f>O37-P37</f>
        <v>2</v>
      </c>
      <c r="R37" s="228" t="str">
        <f>IF(EQUAT!J7=0," ",EQUAT!J7)</f>
        <v>amino acid</v>
      </c>
      <c r="S37" s="228" t="str">
        <f>IF(EQUAT!K7=0," ",EQUAT!K7)</f>
        <v>cond &amp; poly - proteins</v>
      </c>
      <c r="T37" s="228" t="str">
        <f>IF(EQUAT!L7=0," ",EQUAT!L7)</f>
        <v>amide</v>
      </c>
      <c r="U37" s="214"/>
    </row>
    <row r="38" spans="1:21" ht="15" customHeight="1" x14ac:dyDescent="0.25">
      <c r="N38" s="229" t="str">
        <f>EQUAT!H8</f>
        <v>1b</v>
      </c>
      <c r="O38" s="236">
        <f>EQUAT!I8</f>
        <v>1</v>
      </c>
      <c r="P38" s="114">
        <f>ST20C!B35</f>
        <v>0</v>
      </c>
      <c r="Q38" s="114">
        <f t="shared" ref="Q38:Q92" si="2">O38-P38</f>
        <v>1</v>
      </c>
      <c r="R38" s="228" t="str">
        <f>IF(EQUAT!J8=0," ",EQUAT!J8)</f>
        <v>TLC</v>
      </c>
      <c r="S38" s="228" t="str">
        <f>IF(EQUAT!K8=0," ",EQUAT!K8)</f>
        <v>cond &amp; poly - proteins</v>
      </c>
      <c r="T38" s="228" t="str">
        <f>IF(EQUAT!L8=0," ",EQUAT!L8)</f>
        <v>amide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1c</v>
      </c>
      <c r="O39" s="236">
        <f>EQUAT!I9</f>
        <v>2</v>
      </c>
      <c r="P39" s="114">
        <f>ST20C!B36</f>
        <v>0</v>
      </c>
      <c r="Q39" s="114">
        <f t="shared" si="2"/>
        <v>2</v>
      </c>
      <c r="R39" s="228" t="str">
        <f>IF(EQUAT!J9=0," ",EQUAT!J9)</f>
        <v>structural formula</v>
      </c>
      <c r="S39" s="228" t="str">
        <f>IF(EQUAT!K9=0," ",EQUAT!K9)</f>
        <v>cond &amp; poly - proteins</v>
      </c>
      <c r="T39" s="228" t="str">
        <f>IF(EQUAT!L9=0," ",EQUAT!L9)</f>
        <v>amide</v>
      </c>
      <c r="U39" s="214"/>
    </row>
    <row r="40" spans="1:21" ht="15" customHeight="1" x14ac:dyDescent="0.25">
      <c r="A40" s="38" t="s">
        <v>96</v>
      </c>
      <c r="B40" s="114">
        <f>ST20C!AL20</f>
        <v>32</v>
      </c>
      <c r="C40" s="114">
        <f>ST20C!AM20</f>
        <v>0</v>
      </c>
      <c r="D40" s="114">
        <f>ST20C!AN20</f>
        <v>0</v>
      </c>
      <c r="N40" s="229" t="str">
        <f>EQUAT!H10</f>
        <v>1d</v>
      </c>
      <c r="O40" s="236">
        <f>EQUAT!I10</f>
        <v>2</v>
      </c>
      <c r="P40" s="114">
        <f>ST20C!B37</f>
        <v>0</v>
      </c>
      <c r="Q40" s="114">
        <f t="shared" si="2"/>
        <v>2</v>
      </c>
      <c r="R40" s="228" t="str">
        <f>IF(EQUAT!J10=0," ",EQUAT!J10)</f>
        <v>amino acid</v>
      </c>
      <c r="S40" s="228" t="str">
        <f>IF(EQUAT!K10=0," ",EQUAT!K10)</f>
        <v>properties of organic compounds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ST20C!AL21</f>
        <v>58</v>
      </c>
      <c r="C41" s="114">
        <f>ST20C!AM21</f>
        <v>0</v>
      </c>
      <c r="D41" s="114">
        <f>ST20C!AN21</f>
        <v>0</v>
      </c>
      <c r="N41" s="229" t="str">
        <f>EQUAT!H11</f>
        <v>1e</v>
      </c>
      <c r="O41" s="236">
        <f>EQUAT!I11</f>
        <v>3</v>
      </c>
      <c r="P41" s="114">
        <f>ST20C!B38</f>
        <v>0</v>
      </c>
      <c r="Q41" s="114">
        <f t="shared" si="2"/>
        <v>3</v>
      </c>
      <c r="R41" s="228" t="str">
        <f>IF(EQUAT!J11=0," ",EQUAT!J11)</f>
        <v>TLC</v>
      </c>
      <c r="S41" s="228" t="str">
        <f>IF(EQUAT!K11=0," ",EQUAT!K11)</f>
        <v>chromatographic techniques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1f</v>
      </c>
      <c r="O42" s="236">
        <f>EQUAT!I12</f>
        <v>6</v>
      </c>
      <c r="P42" s="114">
        <f>ST20C!B39</f>
        <v>0</v>
      </c>
      <c r="Q42" s="114">
        <f t="shared" si="2"/>
        <v>6</v>
      </c>
      <c r="R42" s="228" t="str">
        <f>IF(EQUAT!J12=0," ",EQUAT!J12)</f>
        <v>protein- primary, secondary, tertiary structure</v>
      </c>
      <c r="S42" s="228" t="str">
        <f>IF(EQUAT!K12=0," ",EQUAT!K12)</f>
        <v>DNA primary structure</v>
      </c>
      <c r="T42" s="228" t="str">
        <f>IF(EQUAT!L12=0," ",EQUAT!L12)</f>
        <v>DNA secondary structure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2ai</v>
      </c>
      <c r="O43" s="236">
        <f>EQUAT!I13</f>
        <v>2</v>
      </c>
      <c r="P43" s="114">
        <f>ST20C!B40</f>
        <v>0</v>
      </c>
      <c r="Q43" s="114">
        <f t="shared" si="2"/>
        <v>2</v>
      </c>
      <c r="R43" s="228" t="str">
        <f>IF(EQUAT!J13=0," ",EQUAT!J13)</f>
        <v>unit conversion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2aii</v>
      </c>
      <c r="O44" s="236">
        <f>EQUAT!I14</f>
        <v>1</v>
      </c>
      <c r="P44" s="114">
        <f>ST20C!B41</f>
        <v>0</v>
      </c>
      <c r="Q44" s="114">
        <f t="shared" si="2"/>
        <v>1</v>
      </c>
      <c r="R44" s="228" t="str">
        <f>IF(EQUAT!J14=0," ",EQUAT!J14)</f>
        <v xml:space="preserve">concentration 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ST20C!AL22</f>
        <v>5</v>
      </c>
      <c r="C45" s="29">
        <f>ST20C!AM22</f>
        <v>0</v>
      </c>
      <c r="D45" s="114">
        <f>ST20C!AN22</f>
        <v>0</v>
      </c>
      <c r="N45" s="229" t="str">
        <f>EQUAT!H15</f>
        <v>2b</v>
      </c>
      <c r="O45" s="236">
        <f>EQUAT!I15</f>
        <v>2</v>
      </c>
      <c r="P45" s="114">
        <f>ST20C!B42</f>
        <v>0</v>
      </c>
      <c r="Q45" s="114">
        <f t="shared" si="2"/>
        <v>2</v>
      </c>
      <c r="R45" s="228" t="str">
        <f>IF(EQUAT!J15=0," ",EQUAT!J15)</f>
        <v>Key Skills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ST20C!AL23</f>
        <v>12</v>
      </c>
      <c r="C46" s="29">
        <f>ST20C!AM23</f>
        <v>0</v>
      </c>
      <c r="D46" s="114">
        <f>ST20C!AN23</f>
        <v>0</v>
      </c>
      <c r="N46" s="229" t="str">
        <f>EQUAT!H16</f>
        <v>2c</v>
      </c>
      <c r="O46" s="236">
        <f>EQUAT!I16</f>
        <v>1</v>
      </c>
      <c r="P46" s="114">
        <f>ST20C!B43</f>
        <v>0</v>
      </c>
      <c r="Q46" s="114">
        <f t="shared" si="2"/>
        <v>1</v>
      </c>
      <c r="R46" s="228" t="str">
        <f>IF(EQUAT!J16=0," ",EQUAT!J16)</f>
        <v>HNMR</v>
      </c>
      <c r="S46" s="228" t="str">
        <f>IF(EQUAT!K16=0," ",EQUAT!K16)</f>
        <v xml:space="preserve"> 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ST20C!AL24</f>
        <v>15</v>
      </c>
      <c r="C47" s="29">
        <f>ST20C!AM24</f>
        <v>0</v>
      </c>
      <c r="D47" s="114">
        <f>ST20C!AN24</f>
        <v>0</v>
      </c>
      <c r="N47" s="229" t="str">
        <f>EQUAT!H17</f>
        <v>2di</v>
      </c>
      <c r="O47" s="236">
        <f>EQUAT!I17</f>
        <v>1</v>
      </c>
      <c r="P47" s="114">
        <f>ST20C!B44</f>
        <v>0</v>
      </c>
      <c r="Q47" s="114">
        <f t="shared" si="2"/>
        <v>1</v>
      </c>
      <c r="R47" s="228" t="str">
        <f>IF(EQUAT!J17=0," ",EQUAT!J17)</f>
        <v>oxidation primary alkanols</v>
      </c>
      <c r="S47" s="228" t="str">
        <f>IF(EQUAT!K17=0," ",EQUAT!K17)</f>
        <v>structural formula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ST20C!AL25</f>
        <v>0</v>
      </c>
      <c r="C48" s="29">
        <f>ST20C!AM25</f>
        <v>0</v>
      </c>
      <c r="D48" s="114">
        <f>ST20C!AN25</f>
        <v>-2</v>
      </c>
      <c r="N48" s="229" t="str">
        <f>EQUAT!H18</f>
        <v>2dii</v>
      </c>
      <c r="O48" s="236">
        <f>EQUAT!I18</f>
        <v>1</v>
      </c>
      <c r="P48" s="114">
        <f>ST20C!B45</f>
        <v>0</v>
      </c>
      <c r="Q48" s="114">
        <f t="shared" si="2"/>
        <v>1</v>
      </c>
      <c r="R48" s="228" t="str">
        <f>IF(EQUAT!J18=0," ",EQUAT!J18)</f>
        <v>redox equations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ST20C!AL26</f>
        <v>8</v>
      </c>
      <c r="C49" s="29">
        <f>ST20C!AM26</f>
        <v>0</v>
      </c>
      <c r="D49" s="114">
        <f>ST20C!AN26</f>
        <v>0</v>
      </c>
      <c r="N49" s="229" t="str">
        <f>EQUAT!H19</f>
        <v>2ei</v>
      </c>
      <c r="O49" s="236">
        <f>EQUAT!I19</f>
        <v>5</v>
      </c>
      <c r="P49" s="114">
        <f>ST20C!B46</f>
        <v>0</v>
      </c>
      <c r="Q49" s="114">
        <f t="shared" si="2"/>
        <v>5</v>
      </c>
      <c r="R49" s="228" t="str">
        <f>IF(EQUAT!J19=0," ",EQUAT!J19)</f>
        <v>Calorimetry</v>
      </c>
      <c r="S49" s="228" t="str">
        <f>IF(EQUAT!K19=0," ",EQUAT!K19)</f>
        <v>unit conversion</v>
      </c>
      <c r="T49" s="228" t="str">
        <f>IF(EQUAT!L19=0," ",EQUAT!L19)</f>
        <v>Energy sources - renewability</v>
      </c>
      <c r="U49" s="214"/>
    </row>
    <row r="50" spans="1:21" ht="15" customHeight="1" x14ac:dyDescent="0.25">
      <c r="A50" s="38" t="str">
        <f>ST1C!AJ27</f>
        <v>Calorimetry</v>
      </c>
      <c r="B50" s="29">
        <f>ST20C!AL27</f>
        <v>18</v>
      </c>
      <c r="C50" s="29">
        <f>ST20C!AM27</f>
        <v>0</v>
      </c>
      <c r="D50" s="114">
        <f>ST20C!AN27</f>
        <v>0</v>
      </c>
      <c r="N50" s="229" t="str">
        <f>EQUAT!H20</f>
        <v>2eii</v>
      </c>
      <c r="O50" s="236">
        <f>EQUAT!I20</f>
        <v>2</v>
      </c>
      <c r="P50" s="114">
        <f>ST20C!B47</f>
        <v>0</v>
      </c>
      <c r="Q50" s="114">
        <f t="shared" si="2"/>
        <v>2</v>
      </c>
      <c r="R50" s="228" t="str">
        <f>IF(EQUAT!J20=0," ",EQUAT!J20)</f>
        <v>Energy sources - renewability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ST20C!AL28</f>
        <v>17</v>
      </c>
      <c r="C51" s="29">
        <f>ST20C!AM28</f>
        <v>0</v>
      </c>
      <c r="D51" s="114">
        <f>ST20C!AN28</f>
        <v>0</v>
      </c>
      <c r="N51" s="229" t="str">
        <f>EQUAT!H21</f>
        <v>2eiii</v>
      </c>
      <c r="O51" s="236">
        <f>EQUAT!I21</f>
        <v>1</v>
      </c>
      <c r="P51" s="114">
        <f>ST20C!B48</f>
        <v>0</v>
      </c>
      <c r="Q51" s="114">
        <f t="shared" si="2"/>
        <v>1</v>
      </c>
      <c r="R51" s="228" t="str">
        <f>IF(EQUAT!J21=0," ",EQUAT!J21)</f>
        <v>protein- primary, secondary, tertiary structure</v>
      </c>
      <c r="S51" s="228" t="str">
        <f>IF(EQUAT!K21=0," ",EQUAT!K21)</f>
        <v>amino acid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ST20C!AL29</f>
        <v>4</v>
      </c>
      <c r="C52" s="29">
        <f>ST20C!AM29</f>
        <v>0</v>
      </c>
      <c r="D52" s="114">
        <f>ST20C!AN29</f>
        <v>0</v>
      </c>
      <c r="N52" s="229" t="str">
        <f>EQUAT!H22</f>
        <v>3ai</v>
      </c>
      <c r="O52" s="236">
        <f>EQUAT!I22</f>
        <v>1</v>
      </c>
      <c r="P52" s="114">
        <f>ST20C!B49</f>
        <v>0</v>
      </c>
      <c r="Q52" s="114">
        <f t="shared" si="2"/>
        <v>1</v>
      </c>
      <c r="R52" s="228" t="str">
        <f>IF(EQUAT!J22=0," ",EQUAT!J22)</f>
        <v>chemical principles electrolytic cell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ST20C!AL30</f>
        <v>2</v>
      </c>
      <c r="C53" s="29">
        <f>ST20C!AM30</f>
        <v>0</v>
      </c>
      <c r="D53" s="114">
        <f>ST20C!AN30</f>
        <v>0</v>
      </c>
      <c r="N53" s="229" t="str">
        <f>EQUAT!H23</f>
        <v>3aii</v>
      </c>
      <c r="O53" s="236">
        <f>EQUAT!I23</f>
        <v>2</v>
      </c>
      <c r="P53" s="114">
        <f>ST20C!B50</f>
        <v>0</v>
      </c>
      <c r="Q53" s="114">
        <f t="shared" si="2"/>
        <v>2</v>
      </c>
      <c r="R53" s="228" t="str">
        <f>IF(EQUAT!J23=0," ",EQUAT!J23)</f>
        <v>molten vs aqueous electrolytic cell</v>
      </c>
      <c r="S53" s="228" t="str">
        <f>IF(EQUAT!K23=0," ",EQUAT!K23)</f>
        <v>electrochemical series</v>
      </c>
      <c r="T53" s="228" t="str">
        <f>IF(EQUAT!L23=0," ",EQUAT!L23)</f>
        <v>data book</v>
      </c>
      <c r="U53" s="214"/>
    </row>
    <row r="54" spans="1:21" ht="15" customHeight="1" x14ac:dyDescent="0.25">
      <c r="A54" s="38" t="str">
        <f>ST1C!AJ31</f>
        <v>Electrolytic Cells</v>
      </c>
      <c r="B54" s="29">
        <f>ST20C!AL31</f>
        <v>6</v>
      </c>
      <c r="C54" s="29">
        <f>ST20C!AM31</f>
        <v>0</v>
      </c>
      <c r="D54" s="114">
        <f>ST20C!AN31</f>
        <v>0</v>
      </c>
      <c r="N54" s="229" t="str">
        <f>EQUAT!H24</f>
        <v>3bi</v>
      </c>
      <c r="O54" s="236">
        <f>EQUAT!I24</f>
        <v>3</v>
      </c>
      <c r="P54" s="114">
        <f>ST20C!B51</f>
        <v>0</v>
      </c>
      <c r="Q54" s="114">
        <f t="shared" si="2"/>
        <v>3</v>
      </c>
      <c r="R54" s="228" t="str">
        <f>IF(EQUAT!J24=0," ",EQUAT!J24)</f>
        <v xml:space="preserve">Faradays laws </v>
      </c>
      <c r="S54" s="228" t="str">
        <f>IF(EQUAT!K24=0," ",EQUAT!K24)</f>
        <v xml:space="preserve"> 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ST20C!AL32</f>
        <v>3</v>
      </c>
      <c r="C55" s="29">
        <f>ST20C!AM32</f>
        <v>0</v>
      </c>
      <c r="D55" s="114">
        <f>ST20C!AN32</f>
        <v>0</v>
      </c>
      <c r="N55" s="229" t="str">
        <f>EQUAT!H25</f>
        <v>3bii</v>
      </c>
      <c r="O55" s="236">
        <f>EQUAT!I25</f>
        <v>1</v>
      </c>
      <c r="P55" s="114">
        <f>ST20C!B52</f>
        <v>0</v>
      </c>
      <c r="Q55" s="114">
        <f t="shared" si="2"/>
        <v>1</v>
      </c>
      <c r="R55" s="228" t="str">
        <f>IF(EQUAT!J25=0," ",EQUAT!J25)</f>
        <v>chemical principles electrolytic cell</v>
      </c>
      <c r="S55" s="228" t="str">
        <f>IF(EQUAT!K25=0," ",EQUAT!K25)</f>
        <v>electrochemical series</v>
      </c>
      <c r="T55" s="228" t="str">
        <f>IF(EQUAT!L25=0," ",EQUAT!L25)</f>
        <v>data book</v>
      </c>
      <c r="U55" s="214"/>
    </row>
    <row r="56" spans="1:21" ht="15" customHeight="1" x14ac:dyDescent="0.25">
      <c r="A56" s="38" t="str">
        <f>ST1C!AJ33</f>
        <v>Key Skills</v>
      </c>
      <c r="B56" s="29">
        <f>ST20C!AL33</f>
        <v>10</v>
      </c>
      <c r="C56" s="29">
        <f>ST20C!AM33</f>
        <v>0</v>
      </c>
      <c r="D56" s="114">
        <f>ST20C!AN33</f>
        <v>0</v>
      </c>
      <c r="N56" s="229" t="str">
        <f>EQUAT!H26</f>
        <v>3c</v>
      </c>
      <c r="O56" s="236">
        <f>EQUAT!I26</f>
        <v>2</v>
      </c>
      <c r="P56" s="114">
        <f>ST20C!B53</f>
        <v>0</v>
      </c>
      <c r="Q56" s="114">
        <f t="shared" si="2"/>
        <v>2</v>
      </c>
      <c r="R56" s="228" t="str">
        <f>IF(EQUAT!J26=0," ",EQUAT!J26)</f>
        <v>molten vs aqueous electrolytic cell</v>
      </c>
      <c r="S56" s="228" t="str">
        <f>IF(EQUAT!K26=0," ",EQUAT!K26)</f>
        <v>electrochemical series</v>
      </c>
      <c r="T56" s="228" t="str">
        <f>IF(EQUAT!L26=0," ",EQUAT!L26)</f>
        <v>data book</v>
      </c>
      <c r="U56" s="214"/>
    </row>
    <row r="57" spans="1:21" ht="15" customHeight="1" x14ac:dyDescent="0.25">
      <c r="N57" s="229" t="str">
        <f>EQUAT!H27</f>
        <v>4a</v>
      </c>
      <c r="O57" s="236">
        <f>EQUAT!I27</f>
        <v>1</v>
      </c>
      <c r="P57" s="114">
        <f>ST20C!B54</f>
        <v>0</v>
      </c>
      <c r="Q57" s="114">
        <f t="shared" si="2"/>
        <v>1</v>
      </c>
      <c r="R57" s="228" t="str">
        <f>IF(EQUAT!J27=0," ",EQUAT!J27)</f>
        <v>Energy of reactions</v>
      </c>
      <c r="S57" s="228" t="str">
        <f>IF(EQUAT!K27=0," ",EQUAT!K27)</f>
        <v xml:space="preserve"> 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</v>
      </c>
      <c r="O58" s="236">
        <f>EQUAT!I28</f>
        <v>6</v>
      </c>
      <c r="P58" s="114">
        <f>ST20C!B55</f>
        <v>0</v>
      </c>
      <c r="Q58" s="114">
        <f t="shared" si="2"/>
        <v>6</v>
      </c>
      <c r="R58" s="228" t="str">
        <f>IF(EQUAT!J28=0," ",EQUAT!J28)</f>
        <v>Energy of reactions</v>
      </c>
      <c r="S58" s="228" t="str">
        <f>IF(EQUAT!K28=0," ",EQUAT!K28)</f>
        <v xml:space="preserve"> 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1</v>
      </c>
      <c r="P59" s="114">
        <f>ST20C!B56</f>
        <v>0</v>
      </c>
      <c r="Q59" s="114">
        <f t="shared" si="2"/>
        <v>1</v>
      </c>
      <c r="R59" s="228" t="str">
        <f>IF(EQUAT!J29=0," ",EQUAT!J29)</f>
        <v>chemical equations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ST20C!B57</f>
        <v>0</v>
      </c>
      <c r="Q60" s="114">
        <f t="shared" si="2"/>
        <v>2</v>
      </c>
      <c r="R60" s="228" t="str">
        <f>IF(EQUAT!J30=0," ",EQUAT!J30)</f>
        <v>collision theory</v>
      </c>
      <c r="S60" s="228" t="str">
        <f>IF(EQUAT!K30=0," ",EQUAT!K30)</f>
        <v xml:space="preserve"> 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5a</v>
      </c>
      <c r="O61" s="236">
        <f>EQUAT!I31</f>
        <v>1</v>
      </c>
      <c r="P61" s="114">
        <f>ST20C!B58</f>
        <v>0</v>
      </c>
      <c r="Q61" s="114">
        <f t="shared" si="2"/>
        <v>1</v>
      </c>
      <c r="R61" s="228" t="str">
        <f>IF(EQUAT!J31=0," ",EQUAT!J31)</f>
        <v>chemical equations</v>
      </c>
      <c r="S61" s="228" t="str">
        <f>IF(EQUAT!K31=0," ",EQUAT!K31)</f>
        <v xml:space="preserve"> 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5bi</v>
      </c>
      <c r="O62" s="236">
        <f>EQUAT!I32</f>
        <v>1</v>
      </c>
      <c r="P62" s="114">
        <f>ST20C!B59</f>
        <v>0</v>
      </c>
      <c r="Q62" s="114">
        <f t="shared" si="2"/>
        <v>1</v>
      </c>
      <c r="R62" s="228" t="str">
        <f>IF(EQUAT!J32=0," ",EQUAT!J32)</f>
        <v>Equilibrium law</v>
      </c>
      <c r="S62" s="228" t="str">
        <f>IF(EQUAT!K32=0," ",EQUAT!K32)</f>
        <v xml:space="preserve"> 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5bii</v>
      </c>
      <c r="O63" s="236">
        <f>EQUAT!I33</f>
        <v>3</v>
      </c>
      <c r="P63" s="114">
        <f>ST20C!B60</f>
        <v>0</v>
      </c>
      <c r="Q63" s="114">
        <f t="shared" si="2"/>
        <v>3</v>
      </c>
      <c r="R63" s="228" t="str">
        <f>IF(EQUAT!J33=0," ",EQUAT!J33)</f>
        <v xml:space="preserve">pH </v>
      </c>
      <c r="S63" s="228" t="str">
        <f>IF(EQUAT!K33=0," ",EQUAT!K33)</f>
        <v>Ka weak acids</v>
      </c>
      <c r="T63" s="228" t="str">
        <f>IF(EQUAT!L33=0," ",EQUAT!L33)</f>
        <v>calculations</v>
      </c>
      <c r="U63" s="214"/>
    </row>
    <row r="64" spans="1:21" ht="15" customHeight="1" x14ac:dyDescent="0.25">
      <c r="M64" s="215"/>
      <c r="N64" s="229" t="str">
        <f>EQUAT!H34</f>
        <v>5ci</v>
      </c>
      <c r="O64" s="236">
        <f>EQUAT!I34</f>
        <v>3</v>
      </c>
      <c r="P64" s="114">
        <f>ST20C!B61</f>
        <v>0</v>
      </c>
      <c r="Q64" s="114">
        <f t="shared" si="2"/>
        <v>3</v>
      </c>
      <c r="R64" s="228" t="str">
        <f>IF(EQUAT!J34=0," ",EQUAT!J34)</f>
        <v>bomb calorimetry</v>
      </c>
      <c r="S64" s="228" t="str">
        <f>IF(EQUAT!K34=0," ",EQUAT!K34)</f>
        <v>calibration calorimetry</v>
      </c>
      <c r="T64" s="228" t="str">
        <f>IF(EQUAT!L34=0," ",EQUAT!L34)</f>
        <v>calculations</v>
      </c>
      <c r="U64" s="214"/>
    </row>
    <row r="65" spans="9:21" ht="15" customHeight="1" x14ac:dyDescent="0.25">
      <c r="M65" s="214"/>
      <c r="N65" s="229" t="str">
        <f>EQUAT!H35</f>
        <v>5cii</v>
      </c>
      <c r="O65" s="236">
        <f>EQUAT!I35</f>
        <v>2</v>
      </c>
      <c r="P65" s="114">
        <f>ST20C!B62</f>
        <v>0</v>
      </c>
      <c r="Q65" s="114">
        <f t="shared" si="2"/>
        <v>2</v>
      </c>
      <c r="R65" s="228" t="str">
        <f>IF(EQUAT!J35=0," ",EQUAT!J35)</f>
        <v>bomb calorimetry</v>
      </c>
      <c r="S65" s="228" t="str">
        <f>IF(EQUAT!K35=0," ",EQUAT!K35)</f>
        <v>calibration calorimetry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5di</v>
      </c>
      <c r="O66" s="236">
        <f>EQUAT!I36</f>
        <v>3</v>
      </c>
      <c r="P66" s="114">
        <f>ST20C!B63</f>
        <v>0</v>
      </c>
      <c r="Q66" s="114">
        <f t="shared" si="2"/>
        <v>3</v>
      </c>
      <c r="R66" s="228" t="str">
        <f>IF(EQUAT!J36=0," ",EQUAT!J36)</f>
        <v>Calorimetry</v>
      </c>
      <c r="S66" s="228" t="str">
        <f>IF(EQUAT!K36=0," ",EQUAT!K36)</f>
        <v xml:space="preserve"> 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LisaChem 2014</v>
      </c>
      <c r="Q68" s="220"/>
      <c r="S68" s="221" t="s">
        <v>254</v>
      </c>
      <c r="T68" s="220" t="str">
        <f>B5</f>
        <v>Student 20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5dii</v>
      </c>
      <c r="O71" s="236">
        <f>EQUAT!I37</f>
        <v>1</v>
      </c>
      <c r="P71" s="114">
        <f>ST20C!B64</f>
        <v>0</v>
      </c>
      <c r="Q71" s="114">
        <f>O71-P71</f>
        <v>1</v>
      </c>
      <c r="R71" s="228" t="str">
        <f>IF(EQUAT!J37=0," ",EQUAT!J37)</f>
        <v>Calorimetry</v>
      </c>
      <c r="S71" s="228" t="str">
        <f>IF(EQUAT!K37=0," ",EQUAT!K37)</f>
        <v>excess and limiting reagents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6a</v>
      </c>
      <c r="O72" s="236">
        <f>EQUAT!I38</f>
        <v>1</v>
      </c>
      <c r="P72" s="114">
        <f>ST20C!B65</f>
        <v>0</v>
      </c>
      <c r="Q72" s="114">
        <f t="shared" si="2"/>
        <v>1</v>
      </c>
      <c r="R72" s="228" t="str">
        <f>IF(EQUAT!J38=0," ",EQUAT!J38)</f>
        <v>chemical equations</v>
      </c>
      <c r="S72" s="228" t="str">
        <f>IF(EQUAT!K38=0," ",EQUAT!K38)</f>
        <v>organic reaction pathways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6b</v>
      </c>
      <c r="O73" s="236">
        <f>EQUAT!I39</f>
        <v>2</v>
      </c>
      <c r="P73" s="114">
        <f>ST20C!B66</f>
        <v>0</v>
      </c>
      <c r="Q73" s="114">
        <f t="shared" si="2"/>
        <v>2</v>
      </c>
      <c r="R73" s="228" t="str">
        <f>IF(EQUAT!J39=0," ",EQUAT!J39)</f>
        <v>calc delta H from chemical equations</v>
      </c>
      <c r="S73" s="228" t="str">
        <f>IF(EQUAT!K39=0," ",EQUAT!K39)</f>
        <v>calculations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6c</v>
      </c>
      <c r="O74" s="236">
        <f>EQUAT!I40</f>
        <v>4</v>
      </c>
      <c r="P74" s="114">
        <f>ST20C!B67</f>
        <v>0</v>
      </c>
      <c r="Q74" s="114">
        <f t="shared" si="2"/>
        <v>4</v>
      </c>
      <c r="R74" s="228" t="str">
        <f>IF(EQUAT!J40=0," ",EQUAT!J40)</f>
        <v>volume, temperature, pressure of gases</v>
      </c>
      <c r="S74" s="228" t="str">
        <f>IF(EQUAT!K40=0," ",EQUAT!K40)</f>
        <v xml:space="preserve">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6d</v>
      </c>
      <c r="O75" s="236">
        <f>EQUAT!I41</f>
        <v>3</v>
      </c>
      <c r="P75" s="114">
        <f>ST20C!B68</f>
        <v>0</v>
      </c>
      <c r="Q75" s="114">
        <f t="shared" si="2"/>
        <v>3</v>
      </c>
      <c r="R75" s="228" t="str">
        <f>IF(EQUAT!J41=0," ",EQUAT!J41)</f>
        <v>Le Chatelier principle</v>
      </c>
      <c r="S75" s="228" t="str">
        <f>IF(EQUAT!K41=0," ",EQUAT!K41)</f>
        <v xml:space="preserve"> 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6e</v>
      </c>
      <c r="O76" s="236">
        <f>EQUAT!I42</f>
        <v>3</v>
      </c>
      <c r="P76" s="114">
        <f>ST20C!B69</f>
        <v>0</v>
      </c>
      <c r="Q76" s="114">
        <f t="shared" si="2"/>
        <v>3</v>
      </c>
      <c r="R76" s="228" t="str">
        <f>IF(EQUAT!J42=0," ",EQUAT!J42)</f>
        <v>collision theory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6fi</v>
      </c>
      <c r="O77" s="236">
        <f>EQUAT!I43</f>
        <v>6</v>
      </c>
      <c r="P77" s="114">
        <f>ST20C!B70</f>
        <v>0</v>
      </c>
      <c r="Q77" s="114">
        <f t="shared" si="2"/>
        <v>6</v>
      </c>
      <c r="R77" s="228" t="str">
        <f>IF(EQUAT!J43=0," ",EQUAT!J43)</f>
        <v>IR</v>
      </c>
      <c r="S77" s="228" t="str">
        <f>IF(EQUAT!K43=0," ",EQUAT!K43)</f>
        <v>HNMR</v>
      </c>
      <c r="T77" s="228" t="str">
        <f>IF(EQUAT!L43=0," ",EQUAT!L43)</f>
        <v>semi-structural formula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6fii</v>
      </c>
      <c r="O78" s="236">
        <f>EQUAT!I44</f>
        <v>2</v>
      </c>
      <c r="P78" s="114">
        <f>ST20C!B71</f>
        <v>0</v>
      </c>
      <c r="Q78" s="114">
        <f t="shared" si="2"/>
        <v>2</v>
      </c>
      <c r="R78" s="228" t="str">
        <f>IF(EQUAT!J44=0," ",EQUAT!J44)</f>
        <v>organic reaction pathways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6gi</v>
      </c>
      <c r="O79" s="236">
        <f>EQUAT!I45</f>
        <v>1</v>
      </c>
      <c r="P79" s="114">
        <f>ST20C!B72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>ethanol production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6gii</v>
      </c>
      <c r="O80" s="236">
        <f>EQUAT!I46</f>
        <v>3</v>
      </c>
      <c r="P80" s="114">
        <f>ST20C!B73</f>
        <v>0</v>
      </c>
      <c r="Q80" s="114">
        <f t="shared" si="2"/>
        <v>3</v>
      </c>
      <c r="R80" s="228" t="str">
        <f>IF(EQUAT!J46=0," ",EQUAT!J46)</f>
        <v>properties of organic compounds</v>
      </c>
      <c r="S80" s="228" t="str">
        <f>IF(EQUAT!K46=0," ",EQUAT!K46)</f>
        <v>ethanol production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6giii</v>
      </c>
      <c r="O81" s="236">
        <f>EQUAT!I47</f>
        <v>1</v>
      </c>
      <c r="P81" s="114">
        <f>ST20C!B74</f>
        <v>0</v>
      </c>
      <c r="Q81" s="114">
        <f t="shared" si="2"/>
        <v>1</v>
      </c>
      <c r="R81" s="228" t="str">
        <f>IF(EQUAT!J47=0," ",EQUAT!J47)</f>
        <v>chemical equations</v>
      </c>
      <c r="S81" s="228" t="str">
        <f>IF(EQUAT!K47=0," ",EQUAT!K47)</f>
        <v>ethanol production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6hi</v>
      </c>
      <c r="O82" s="236">
        <f>EQUAT!I48</f>
        <v>1</v>
      </c>
      <c r="P82" s="114">
        <f>ST20C!B75</f>
        <v>0</v>
      </c>
      <c r="Q82" s="114">
        <f t="shared" si="2"/>
        <v>1</v>
      </c>
      <c r="R82" s="228" t="str">
        <f>IF(EQUAT!J48=0," ",EQUAT!J48)</f>
        <v>chemical principles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6hii</v>
      </c>
      <c r="O83" s="236">
        <f>EQUAT!I49</f>
        <v>1</v>
      </c>
      <c r="P83" s="114">
        <f>ST20C!B76</f>
        <v>0</v>
      </c>
      <c r="Q83" s="114">
        <f t="shared" si="2"/>
        <v>1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7a</v>
      </c>
      <c r="O84" s="236">
        <f>EQUAT!I50</f>
        <v>5</v>
      </c>
      <c r="P84" s="114">
        <f>ST20C!B77</f>
        <v>0</v>
      </c>
      <c r="Q84" s="114">
        <f t="shared" si="2"/>
        <v>5</v>
      </c>
      <c r="R84" s="228" t="str">
        <f>IF(EQUAT!J50=0," ",EQUAT!J50)</f>
        <v>predicting redox products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7b</v>
      </c>
      <c r="O85" s="236">
        <f>EQUAT!I51</f>
        <v>2</v>
      </c>
      <c r="P85" s="114">
        <f>ST20C!B78</f>
        <v>0</v>
      </c>
      <c r="Q85" s="114">
        <f t="shared" si="2"/>
        <v>2</v>
      </c>
      <c r="R85" s="228" t="str">
        <f>IF(EQUAT!J51=0," ",EQUAT!J51)</f>
        <v>predicting redox products</v>
      </c>
      <c r="S85" s="228" t="str">
        <f>IF(EQUAT!K51=0," ",EQUAT!K51)</f>
        <v>electrochemical series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7c</v>
      </c>
      <c r="O86" s="236">
        <f>EQUAT!I52</f>
        <v>1</v>
      </c>
      <c r="P86" s="114">
        <f>ST20C!B79</f>
        <v>0</v>
      </c>
      <c r="Q86" s="114">
        <f t="shared" si="2"/>
        <v>1</v>
      </c>
      <c r="R86" s="228" t="str">
        <f>IF(EQUAT!J52=0," ",EQUAT!J52)</f>
        <v>limitations of predictions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8ai</v>
      </c>
      <c r="O87" s="236">
        <f>EQUAT!I53</f>
        <v>1</v>
      </c>
      <c r="P87" s="114">
        <f>ST20C!B80</f>
        <v>0</v>
      </c>
      <c r="Q87" s="114">
        <f t="shared" si="2"/>
        <v>1</v>
      </c>
      <c r="R87" s="228" t="str">
        <f>IF(EQUAT!J53=0," ",EQUAT!J53)</f>
        <v>biochemical fuel production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8aii</v>
      </c>
      <c r="O88" s="236">
        <f>EQUAT!I54</f>
        <v>1</v>
      </c>
      <c r="P88" s="114">
        <f>ST20C!B81</f>
        <v>0</v>
      </c>
      <c r="Q88" s="114">
        <f t="shared" si="2"/>
        <v>1</v>
      </c>
      <c r="R88" s="228" t="str">
        <f>IF(EQUAT!J54=0," ",EQUAT!J54)</f>
        <v>biochemical fuel production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8bi</v>
      </c>
      <c r="O89" s="236">
        <f>EQUAT!I55</f>
        <v>1</v>
      </c>
      <c r="P89" s="114">
        <f>ST20C!B82</f>
        <v>0</v>
      </c>
      <c r="Q89" s="114">
        <f t="shared" si="2"/>
        <v>1</v>
      </c>
      <c r="R89" s="228" t="str">
        <f>IF(EQUAT!J55=0," ",EQUAT!J55)</f>
        <v>biodiesel</v>
      </c>
      <c r="S89" s="228" t="str">
        <f>IF(EQUAT!K55=0," ",EQUAT!K55)</f>
        <v>systematic name</v>
      </c>
      <c r="T89" s="228" t="str">
        <f>IF(EQUAT!L55=0," ",EQUAT!L55)</f>
        <v>semi-structural formula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8bii</v>
      </c>
      <c r="O90" s="236">
        <f>EQUAT!I56</f>
        <v>1</v>
      </c>
      <c r="P90" s="114">
        <f>ST20C!B83</f>
        <v>0</v>
      </c>
      <c r="Q90" s="114">
        <f t="shared" si="2"/>
        <v>1</v>
      </c>
      <c r="R90" s="228" t="str">
        <f>IF(EQUAT!J56=0," ",EQUAT!J56)</f>
        <v>biodiesel</v>
      </c>
      <c r="S90" s="228" t="str">
        <f>IF(EQUAT!K56=0," ",EQUAT!K56)</f>
        <v>systematic name</v>
      </c>
      <c r="T90" s="228" t="str">
        <f>IF(EQUAT!L56=0," ",EQUAT!L56)</f>
        <v>molecular formula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8biii</v>
      </c>
      <c r="O91" s="236">
        <f>EQUAT!I57</f>
        <v>2</v>
      </c>
      <c r="P91" s="114">
        <f>ST20C!B84</f>
        <v>0</v>
      </c>
      <c r="Q91" s="114">
        <f t="shared" si="2"/>
        <v>2</v>
      </c>
      <c r="R91" s="228" t="str">
        <f>IF(EQUAT!J57=0," ",EQUAT!J57)</f>
        <v>biodiesel</v>
      </c>
      <c r="S91" s="228" t="str">
        <f>IF(EQUAT!K57=0," ",EQUAT!K57)</f>
        <v>semi-structural formula</v>
      </c>
      <c r="T91" s="228" t="str">
        <f>IF(EQUAT!L57=0," ",EQUAT!L57)</f>
        <v>semi-structural formula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8c</v>
      </c>
      <c r="O92" s="236">
        <f>EQUAT!I58</f>
        <v>3</v>
      </c>
      <c r="P92" s="114">
        <f>ST20C!B85</f>
        <v>0</v>
      </c>
      <c r="Q92" s="114">
        <f t="shared" si="2"/>
        <v>3</v>
      </c>
      <c r="R92" s="228" t="str">
        <f>IF(EQUAT!J58=0," ",EQUAT!J58)</f>
        <v>calc delta H from chemical equations</v>
      </c>
      <c r="S92" s="228" t="str">
        <f>IF(EQUAT!K58=0," ",EQUAT!K58)</f>
        <v>chemical equations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8di</v>
      </c>
      <c r="O93" s="236">
        <f>EQUAT!I59</f>
        <v>1</v>
      </c>
      <c r="P93" s="114">
        <f>ST20C!B86</f>
        <v>0</v>
      </c>
      <c r="Q93" s="114">
        <f t="shared" ref="Q93:Q95" si="3">O93-P93</f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8dii</v>
      </c>
      <c r="O94" s="236">
        <f>EQUAT!I60</f>
        <v>1</v>
      </c>
      <c r="P94" s="114">
        <f>ST20C!B87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ST20C!B88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112</v>
      </c>
      <c r="P96" s="114">
        <f>SUM(P37:P95)</f>
        <v>0</v>
      </c>
      <c r="Q96" s="114">
        <f>SUM(Q37:Q95)</f>
        <v>112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topLeftCell="A16" zoomScale="70" zoomScaleNormal="70" zoomScalePageLayoutView="50" workbookViewId="0">
      <selection activeCell="AK39" sqref="AK39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4" t="str">
        <f>'Class Results'!C4</f>
        <v>Student 1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>COUNTIF($D$3:$O$90,AD6)</f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>COUNTIF($P$3:$AA$90,AD7)</f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>COUNTIF($D$3:$O$90,AD15)</f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>AF16-AE16</f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Results'!C37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4" si="57">IF($B34&lt;($C34),T34,0)</f>
        <v>cond &amp; poly - proteins</v>
      </c>
      <c r="I34" s="33" t="str">
        <f t="shared" ref="I34:I84" si="58">IF($B34&lt;($C34-1),T34,0)</f>
        <v>cond &amp; poly - proteins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 t="str">
        <f t="shared" ref="L34:L84" si="61">IF($B34&lt;($C34),X34,0)</f>
        <v>amide</v>
      </c>
      <c r="M34" s="33" t="str">
        <f t="shared" ref="M34:M84" si="62">IF($B34&lt;($C34-1),X34,0)</f>
        <v>amide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Results'!C38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Results'!C39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Results'!C40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Results'!C41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Results'!C42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Results'!C43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Results'!C44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Results'!C45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Results'!C46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Results'!C47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Results'!C48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Results'!C49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Results'!C50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Results'!C51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Results'!C52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Results'!C53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Results'!C54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Results'!C55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Results'!C56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Results'!C57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Results'!C58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Results'!C59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Results'!C60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Results'!C61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Results'!C62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Results'!C63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Results'!C64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Results'!C65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Results'!C66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Results'!C67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Results'!C68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Results'!C69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Results'!C70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Results'!C71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99" si="77">AF68-AE68</f>
        <v>0</v>
      </c>
      <c r="AH68" s="181" t="str">
        <f t="shared" ref="AH68:AH99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Results'!C72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Results'!C73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organic reaction pathways</v>
      </c>
      <c r="E71" s="33" t="str">
        <f t="shared" ref="E71:E73" si="84">IF($B71&lt;($C71-1),P71,0)</f>
        <v>organic reaction pathways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>
        <f t="shared" ref="H71:H73" si="87">IF($B71&lt;($C71),T71,0)</f>
        <v>0</v>
      </c>
      <c r="I71" s="33">
        <f t="shared" ref="I71:I73" si="88">IF($B71&lt;($C71-1),T71,0)</f>
        <v>0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Results'!C75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87"/>
        <v>ethanol production</v>
      </c>
      <c r="I72" s="33">
        <f t="shared" si="88"/>
        <v>0</v>
      </c>
      <c r="J72" s="33">
        <f t="shared" si="89"/>
        <v>0</v>
      </c>
      <c r="K72" s="33">
        <f t="shared" si="90"/>
        <v>0</v>
      </c>
      <c r="L72" s="33">
        <f t="shared" si="91"/>
        <v>0</v>
      </c>
      <c r="M72" s="33">
        <f t="shared" si="92"/>
        <v>0</v>
      </c>
      <c r="N72" s="33">
        <f t="shared" si="93"/>
        <v>0</v>
      </c>
      <c r="O72" s="33">
        <f t="shared" si="9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Results'!C76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87"/>
        <v>ethanol production</v>
      </c>
      <c r="I73" s="33" t="str">
        <f t="shared" si="88"/>
        <v>ethanol production</v>
      </c>
      <c r="J73" s="33" t="str">
        <f t="shared" si="89"/>
        <v>ethanol production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Results'!C77</f>
        <v>0</v>
      </c>
      <c r="C74" s="18">
        <f>EQUAT!I47</f>
        <v>1</v>
      </c>
      <c r="D74" s="33" t="str">
        <f t="shared" ref="D74:D84" si="95">IF($B74&lt;($C74),P74,0)</f>
        <v>chemical equations</v>
      </c>
      <c r="E74" s="33">
        <f t="shared" ref="E74:E84" si="96">IF($B74&lt;($C74-1),P74,0)</f>
        <v>0</v>
      </c>
      <c r="F74" s="33">
        <f t="shared" ref="F74:F84" si="97">IF($B74&lt;($C74-2),P74,0)</f>
        <v>0</v>
      </c>
      <c r="G74" s="33">
        <f t="shared" ref="G74:G84" si="98">IF($B74&lt;($C74-3),P74,0)</f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Results'!C78</f>
        <v>0</v>
      </c>
      <c r="C75" s="18">
        <f>EQUAT!I48</f>
        <v>1</v>
      </c>
      <c r="D75" s="33" t="str">
        <f t="shared" si="95"/>
        <v>chemical principles fuel cell</v>
      </c>
      <c r="E75" s="33">
        <f t="shared" si="96"/>
        <v>0</v>
      </c>
      <c r="F75" s="33">
        <f t="shared" si="97"/>
        <v>0</v>
      </c>
      <c r="G75" s="33">
        <f t="shared" si="98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Results'!C79</f>
        <v>0</v>
      </c>
      <c r="C76" s="18">
        <f>EQUAT!I49</f>
        <v>1</v>
      </c>
      <c r="D76" s="33" t="str">
        <f t="shared" si="95"/>
        <v>half, overall equations fuel cell</v>
      </c>
      <c r="E76" s="33">
        <f t="shared" si="96"/>
        <v>0</v>
      </c>
      <c r="F76" s="33">
        <f t="shared" si="97"/>
        <v>0</v>
      </c>
      <c r="G76" s="33">
        <f t="shared" si="98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Results'!C80</f>
        <v>0</v>
      </c>
      <c r="C77" s="18">
        <f>EQUAT!I50</f>
        <v>5</v>
      </c>
      <c r="D77" s="33" t="str">
        <f t="shared" si="95"/>
        <v>predicting redox products</v>
      </c>
      <c r="E77" s="33" t="str">
        <f t="shared" si="96"/>
        <v>predicting redox products</v>
      </c>
      <c r="F77" s="33" t="str">
        <f t="shared" si="97"/>
        <v>predicting redox products</v>
      </c>
      <c r="G77" s="33" t="str">
        <f t="shared" si="98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Results'!C81</f>
        <v>0</v>
      </c>
      <c r="C78" s="18">
        <f>EQUAT!I51</f>
        <v>2</v>
      </c>
      <c r="D78" s="33" t="str">
        <f t="shared" si="95"/>
        <v>predicting redox products</v>
      </c>
      <c r="E78" s="33" t="str">
        <f t="shared" si="96"/>
        <v>predicting redox products</v>
      </c>
      <c r="F78" s="33">
        <f t="shared" si="97"/>
        <v>0</v>
      </c>
      <c r="G78" s="33">
        <f t="shared" si="98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Results'!C82</f>
        <v>0</v>
      </c>
      <c r="C79" s="18">
        <f>EQUAT!I52</f>
        <v>1</v>
      </c>
      <c r="D79" s="33" t="str">
        <f t="shared" si="95"/>
        <v>limitations of predictions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Results'!C83</f>
        <v>0</v>
      </c>
      <c r="C80" s="18">
        <f>EQUAT!I53</f>
        <v>1</v>
      </c>
      <c r="D80" s="33" t="str">
        <f t="shared" si="95"/>
        <v>biochemical fuel production</v>
      </c>
      <c r="E80" s="33">
        <f t="shared" si="96"/>
        <v>0</v>
      </c>
      <c r="F80" s="33">
        <f t="shared" si="97"/>
        <v>0</v>
      </c>
      <c r="G80" s="33">
        <f t="shared" si="98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Results'!C84</f>
        <v>0</v>
      </c>
      <c r="C81" s="18">
        <f>EQUAT!I54</f>
        <v>1</v>
      </c>
      <c r="D81" s="33" t="str">
        <f t="shared" si="95"/>
        <v>biochemical fuel production</v>
      </c>
      <c r="E81" s="33">
        <f t="shared" si="96"/>
        <v>0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Results'!C85</f>
        <v>0</v>
      </c>
      <c r="C82" s="18">
        <f>EQUAT!I55</f>
        <v>1</v>
      </c>
      <c r="D82" s="33" t="str">
        <f t="shared" si="95"/>
        <v>biodiesel</v>
      </c>
      <c r="E82" s="33">
        <f t="shared" si="96"/>
        <v>0</v>
      </c>
      <c r="F82" s="33">
        <f t="shared" si="97"/>
        <v>0</v>
      </c>
      <c r="G82" s="33">
        <f t="shared" si="98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Results'!C86</f>
        <v>0</v>
      </c>
      <c r="C83" s="18">
        <f>EQUAT!I56</f>
        <v>1</v>
      </c>
      <c r="D83" s="33" t="str">
        <f t="shared" si="95"/>
        <v>biodiesel</v>
      </c>
      <c r="E83" s="33">
        <f t="shared" si="96"/>
        <v>0</v>
      </c>
      <c r="F83" s="33">
        <f t="shared" si="97"/>
        <v>0</v>
      </c>
      <c r="G83" s="33">
        <f t="shared" si="98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Results'!C87</f>
        <v>0</v>
      </c>
      <c r="C84" s="18">
        <f>EQUAT!I57</f>
        <v>2</v>
      </c>
      <c r="D84" s="33" t="str">
        <f t="shared" si="95"/>
        <v>biodiesel</v>
      </c>
      <c r="E84" s="33" t="str">
        <f t="shared" si="96"/>
        <v>biodiesel</v>
      </c>
      <c r="F84" s="33">
        <f t="shared" si="97"/>
        <v>0</v>
      </c>
      <c r="G84" s="33">
        <f t="shared" si="98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Results'!C88</f>
        <v>0</v>
      </c>
      <c r="C85" s="18">
        <f>EQUAT!I58</f>
        <v>3</v>
      </c>
      <c r="D85" s="33" t="str">
        <f t="shared" ref="D85:D88" si="99">IF($B85&lt;($C85),P85,0)</f>
        <v>calc delta H from chemical equations</v>
      </c>
      <c r="E85" s="33" t="str">
        <f t="shared" ref="E85:E88" si="100">IF($B85&lt;($C85-1),P85,0)</f>
        <v>calc delta H from chemical equations</v>
      </c>
      <c r="F85" s="33" t="str">
        <f t="shared" ref="F85:F88" si="101">IF($B85&lt;($C85-2),P85,0)</f>
        <v>calc delta H from chemical equations</v>
      </c>
      <c r="G85" s="33">
        <f t="shared" ref="G85:G88" si="102">IF($B85&lt;($C85-3),P85,0)</f>
        <v>0</v>
      </c>
      <c r="H85" s="33" t="str">
        <f t="shared" ref="H85:H88" si="103">IF($B85&lt;($C85),T85,0)</f>
        <v>chemical equations</v>
      </c>
      <c r="I85" s="33" t="str">
        <f t="shared" ref="I85:I88" si="104">IF($B85&lt;($C85-1),T85,0)</f>
        <v>chemical equations</v>
      </c>
      <c r="J85" s="33" t="str">
        <f t="shared" ref="J85:J88" si="105">IF($B85&lt;($C85-2),T85,0)</f>
        <v>chemical equations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Results'!C89</f>
        <v>0</v>
      </c>
      <c r="C86" s="18">
        <f>EQUAT!I59</f>
        <v>1</v>
      </c>
      <c r="D86" s="33" t="str">
        <f t="shared" si="99"/>
        <v>Energy sources - renewability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Results'!C90</f>
        <v>0</v>
      </c>
      <c r="C87" s="18">
        <f>EQUAT!I60</f>
        <v>1</v>
      </c>
      <c r="D87" s="33" t="str">
        <f t="shared" si="99"/>
        <v>Energy sources - renewability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Results'!C91</f>
        <v>0</v>
      </c>
      <c r="C88" s="18">
        <f>EQUAT!I61</f>
        <v>0</v>
      </c>
      <c r="D88" s="33">
        <f t="shared" si="99"/>
        <v>0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ref="AD100:AD119" si="111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12">AF100-AE100</f>
        <v>0</v>
      </c>
      <c r="AH100" s="175" t="str">
        <f t="shared" ref="AH100:AH119" si="113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111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12"/>
        <v>0</v>
      </c>
      <c r="AH101" s="175" t="str">
        <f t="shared" si="113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111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12"/>
        <v>0</v>
      </c>
      <c r="AH102" s="175" t="str">
        <f t="shared" si="113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111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112"/>
        <v>0</v>
      </c>
      <c r="AH103" s="175" t="str">
        <f t="shared" si="113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111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112"/>
        <v>0</v>
      </c>
      <c r="AH104" s="153">
        <f t="shared" si="113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111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112"/>
        <v>0</v>
      </c>
      <c r="AH105" s="153" t="str">
        <f t="shared" si="113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111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12"/>
        <v>0</v>
      </c>
      <c r="AH106" s="153" t="str">
        <f t="shared" si="113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111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112"/>
        <v>0</v>
      </c>
      <c r="AH107" s="153" t="str">
        <f t="shared" si="113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111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112"/>
        <v>0</v>
      </c>
      <c r="AH108" s="153">
        <f t="shared" si="113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111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12"/>
        <v>0</v>
      </c>
      <c r="AH109" s="153" t="str">
        <f t="shared" si="113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111"/>
        <v>Equilibrium</v>
      </c>
      <c r="AE110" s="176">
        <f t="shared" si="75"/>
        <v>0</v>
      </c>
      <c r="AF110" s="176">
        <f t="shared" si="76"/>
        <v>0</v>
      </c>
      <c r="AG110" s="177">
        <f t="shared" si="112"/>
        <v>0</v>
      </c>
      <c r="AH110" s="175" t="str">
        <f t="shared" si="113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111"/>
        <v>Equilibrium law</v>
      </c>
      <c r="AE111" s="176">
        <f t="shared" si="75"/>
        <v>2</v>
      </c>
      <c r="AF111" s="176">
        <f t="shared" si="76"/>
        <v>2</v>
      </c>
      <c r="AG111" s="177">
        <f t="shared" si="112"/>
        <v>0</v>
      </c>
      <c r="AH111" s="175">
        <f t="shared" si="113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111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112"/>
        <v>0</v>
      </c>
      <c r="AH112" s="175">
        <f t="shared" si="113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11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112"/>
        <v>0</v>
      </c>
      <c r="AH113" s="175">
        <f t="shared" si="113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11"/>
        <v>Kw</v>
      </c>
      <c r="AE114" s="176">
        <f t="shared" si="75"/>
        <v>0</v>
      </c>
      <c r="AF114" s="176">
        <f t="shared" si="76"/>
        <v>0</v>
      </c>
      <c r="AG114" s="177">
        <f t="shared" si="112"/>
        <v>0</v>
      </c>
      <c r="AH114" s="175" t="str">
        <f t="shared" si="113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11"/>
        <v>Ka weak acids</v>
      </c>
      <c r="AE115" s="176">
        <f t="shared" si="75"/>
        <v>4</v>
      </c>
      <c r="AF115" s="176">
        <f t="shared" si="76"/>
        <v>4</v>
      </c>
      <c r="AG115" s="177">
        <f t="shared" si="112"/>
        <v>0</v>
      </c>
      <c r="AH115" s="175">
        <f t="shared" si="113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11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112"/>
        <v>0</v>
      </c>
      <c r="AH116" s="153" t="str">
        <f t="shared" si="113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111"/>
        <v>waste management</v>
      </c>
      <c r="AE117" s="171">
        <f t="shared" si="75"/>
        <v>0</v>
      </c>
      <c r="AF117" s="171">
        <f t="shared" si="76"/>
        <v>0</v>
      </c>
      <c r="AG117" s="149">
        <f t="shared" si="112"/>
        <v>0</v>
      </c>
      <c r="AH117" s="153" t="str">
        <f t="shared" si="113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11"/>
        <v>health and safety</v>
      </c>
      <c r="AE118" s="171">
        <f t="shared" si="75"/>
        <v>0</v>
      </c>
      <c r="AF118" s="171">
        <f t="shared" si="76"/>
        <v>0</v>
      </c>
      <c r="AG118" s="149">
        <f t="shared" si="112"/>
        <v>0</v>
      </c>
      <c r="AH118" s="153" t="str">
        <f t="shared" si="113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11"/>
        <v>use of chemical</v>
      </c>
      <c r="AE119" s="171">
        <f t="shared" si="75"/>
        <v>0</v>
      </c>
      <c r="AF119" s="171">
        <f t="shared" si="76"/>
        <v>0</v>
      </c>
      <c r="AG119" s="149">
        <f t="shared" si="112"/>
        <v>0</v>
      </c>
      <c r="AH119" s="153" t="str">
        <f t="shared" si="113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14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15">AF120-AE120</f>
        <v>0</v>
      </c>
      <c r="AH120" s="153" t="str">
        <f t="shared" ref="AH120:AH153" si="116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1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115"/>
        <v>0</v>
      </c>
      <c r="AH121" s="175">
        <f t="shared" si="116"/>
        <v>0</v>
      </c>
    </row>
    <row r="122" spans="28:48" x14ac:dyDescent="0.25">
      <c r="AC122" s="76">
        <f>KKD!B123</f>
        <v>0</v>
      </c>
      <c r="AD122" s="175" t="str">
        <f t="shared" si="114"/>
        <v>no key term</v>
      </c>
      <c r="AE122" s="176">
        <f t="shared" si="75"/>
        <v>0</v>
      </c>
      <c r="AF122" s="176">
        <f t="shared" si="76"/>
        <v>0</v>
      </c>
      <c r="AG122" s="177">
        <f t="shared" si="115"/>
        <v>0</v>
      </c>
      <c r="AH122" s="175" t="str">
        <f t="shared" si="116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14"/>
        <v>Calorimetry</v>
      </c>
      <c r="AE123" s="171">
        <f t="shared" si="75"/>
        <v>8</v>
      </c>
      <c r="AF123" s="171">
        <f t="shared" si="76"/>
        <v>8</v>
      </c>
      <c r="AG123" s="149">
        <f t="shared" si="115"/>
        <v>0</v>
      </c>
      <c r="AH123" s="153">
        <f t="shared" si="116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11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115"/>
        <v>0</v>
      </c>
      <c r="AH124" s="153" t="str">
        <f t="shared" si="116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114"/>
        <v>bomb calorimetry</v>
      </c>
      <c r="AE125" s="171">
        <f t="shared" si="75"/>
        <v>5</v>
      </c>
      <c r="AF125" s="171">
        <f t="shared" si="76"/>
        <v>5</v>
      </c>
      <c r="AG125" s="149">
        <f t="shared" si="115"/>
        <v>0</v>
      </c>
      <c r="AH125" s="153">
        <f t="shared" si="116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1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115"/>
        <v>0</v>
      </c>
      <c r="AH126" s="153">
        <f t="shared" si="116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1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15"/>
        <v>0</v>
      </c>
      <c r="AH127" s="153" t="str">
        <f t="shared" si="116"/>
        <v>not assessed</v>
      </c>
    </row>
    <row r="128" spans="28:48" x14ac:dyDescent="0.25">
      <c r="AB128" s="3"/>
      <c r="AC128" s="76">
        <f>KKD!B129</f>
        <v>0</v>
      </c>
      <c r="AD128" s="153" t="str">
        <f t="shared" si="114"/>
        <v>no key term</v>
      </c>
      <c r="AE128" s="171">
        <f t="shared" si="75"/>
        <v>0</v>
      </c>
      <c r="AF128" s="171">
        <f t="shared" si="76"/>
        <v>0</v>
      </c>
      <c r="AG128" s="149">
        <f t="shared" si="115"/>
        <v>0</v>
      </c>
      <c r="AH128" s="153" t="str">
        <f t="shared" si="116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1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115"/>
        <v>0</v>
      </c>
      <c r="AH129" s="175">
        <f t="shared" si="116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1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115"/>
        <v>0</v>
      </c>
      <c r="AH130" s="175">
        <f t="shared" si="116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1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15"/>
        <v>0</v>
      </c>
      <c r="AH131" s="175" t="str">
        <f t="shared" si="116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14"/>
        <v>limitations of predictions</v>
      </c>
      <c r="AE132" s="176">
        <f t="shared" ref="AE132:AE160" si="117">COUNTIF($D$3:$O$90,AD132)</f>
        <v>1</v>
      </c>
      <c r="AF132" s="176">
        <f t="shared" ref="AF132:AF154" si="118">COUNTIF($P$3:$AA$90,AD132)</f>
        <v>1</v>
      </c>
      <c r="AG132" s="177">
        <f t="shared" si="115"/>
        <v>0</v>
      </c>
      <c r="AH132" s="175">
        <f t="shared" si="116"/>
        <v>0</v>
      </c>
    </row>
    <row r="133" spans="28:34" x14ac:dyDescent="0.25">
      <c r="AB133" s="3"/>
      <c r="AC133" s="76">
        <f>KKD!B134</f>
        <v>0</v>
      </c>
      <c r="AD133" s="175" t="str">
        <f t="shared" si="114"/>
        <v>no key term</v>
      </c>
      <c r="AE133" s="176">
        <f t="shared" si="117"/>
        <v>0</v>
      </c>
      <c r="AF133" s="176">
        <f t="shared" si="118"/>
        <v>0</v>
      </c>
      <c r="AG133" s="177">
        <f t="shared" si="115"/>
        <v>0</v>
      </c>
      <c r="AH133" s="175" t="str">
        <f t="shared" si="116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14"/>
        <v>galvanic cells - primary, secondary</v>
      </c>
      <c r="AE134" s="171">
        <f t="shared" si="117"/>
        <v>1</v>
      </c>
      <c r="AF134" s="171">
        <f t="shared" si="118"/>
        <v>1</v>
      </c>
      <c r="AG134" s="149">
        <f t="shared" si="115"/>
        <v>0</v>
      </c>
      <c r="AH134" s="153">
        <f t="shared" si="116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14"/>
        <v>galvanic primary, principles</v>
      </c>
      <c r="AE135" s="171">
        <f t="shared" si="117"/>
        <v>0</v>
      </c>
      <c r="AF135" s="171">
        <f t="shared" si="118"/>
        <v>0</v>
      </c>
      <c r="AG135" s="149">
        <f t="shared" si="115"/>
        <v>0</v>
      </c>
      <c r="AH135" s="153" t="str">
        <f t="shared" si="116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14"/>
        <v>galvanic primary, half &amp; overall equations</v>
      </c>
      <c r="AE136" s="171">
        <f t="shared" si="117"/>
        <v>1</v>
      </c>
      <c r="AF136" s="171">
        <f t="shared" si="118"/>
        <v>1</v>
      </c>
      <c r="AG136" s="149">
        <f t="shared" si="115"/>
        <v>0</v>
      </c>
      <c r="AH136" s="153">
        <f t="shared" si="116"/>
        <v>0</v>
      </c>
    </row>
    <row r="137" spans="28:34" x14ac:dyDescent="0.25">
      <c r="AC137" s="76" t="str">
        <f>KKD!B138</f>
        <v>galvanic secondary, principles</v>
      </c>
      <c r="AD137" s="153" t="str">
        <f t="shared" si="114"/>
        <v>galvanic secondary, principles</v>
      </c>
      <c r="AE137" s="171">
        <f t="shared" si="117"/>
        <v>1</v>
      </c>
      <c r="AF137" s="171">
        <f t="shared" si="118"/>
        <v>1</v>
      </c>
      <c r="AG137" s="149">
        <f t="shared" si="115"/>
        <v>0</v>
      </c>
      <c r="AH137" s="153">
        <f t="shared" si="116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14"/>
        <v>galcanic secondary, half &amp; overall equations</v>
      </c>
      <c r="AE138" s="171">
        <f t="shared" si="117"/>
        <v>1</v>
      </c>
      <c r="AF138" s="171">
        <f t="shared" si="118"/>
        <v>1</v>
      </c>
      <c r="AG138" s="149">
        <f t="shared" si="115"/>
        <v>0</v>
      </c>
      <c r="AH138" s="153">
        <f t="shared" si="116"/>
        <v>0</v>
      </c>
    </row>
    <row r="139" spans="28:34" x14ac:dyDescent="0.25">
      <c r="AC139" s="76" t="str">
        <f>KKD!B140</f>
        <v>fuel cells</v>
      </c>
      <c r="AD139" s="175" t="str">
        <f t="shared" si="114"/>
        <v>fuel cells</v>
      </c>
      <c r="AE139" s="176">
        <f t="shared" si="117"/>
        <v>0</v>
      </c>
      <c r="AF139" s="176">
        <f t="shared" si="118"/>
        <v>0</v>
      </c>
      <c r="AG139" s="177">
        <f t="shared" si="115"/>
        <v>0</v>
      </c>
      <c r="AH139" s="175" t="str">
        <f t="shared" si="116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19">IF(AC140&gt;0,AC140,"no key term")</f>
        <v>chemical principles fuel cell</v>
      </c>
      <c r="AE140" s="176">
        <f t="shared" ref="AE140:AE143" si="120">COUNTIF($D$3:$O$90,AD140)</f>
        <v>1</v>
      </c>
      <c r="AF140" s="176">
        <f t="shared" ref="AF140:AF143" si="121">COUNTIF($P$3:$AA$90,AD140)</f>
        <v>1</v>
      </c>
      <c r="AG140" s="177">
        <f t="shared" ref="AG140:AG143" si="122">AF140-AE140</f>
        <v>0</v>
      </c>
      <c r="AH140" s="175">
        <f t="shared" ref="AH140:AH143" si="123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19"/>
        <v>half, overall equations fuel cell</v>
      </c>
      <c r="AE141" s="176">
        <f t="shared" si="120"/>
        <v>1</v>
      </c>
      <c r="AF141" s="176">
        <f t="shared" si="121"/>
        <v>1</v>
      </c>
      <c r="AG141" s="177">
        <f t="shared" si="122"/>
        <v>0</v>
      </c>
      <c r="AH141" s="175">
        <f t="shared" si="123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19"/>
        <v>advantages disadvantages fuel cell</v>
      </c>
      <c r="AE142" s="176">
        <f t="shared" si="120"/>
        <v>0</v>
      </c>
      <c r="AF142" s="176">
        <f t="shared" si="121"/>
        <v>0</v>
      </c>
      <c r="AG142" s="177">
        <f t="shared" si="122"/>
        <v>0</v>
      </c>
      <c r="AH142" s="175" t="str">
        <f t="shared" si="123"/>
        <v>not assessed</v>
      </c>
    </row>
    <row r="143" spans="28:34" x14ac:dyDescent="0.25">
      <c r="AC143" s="76">
        <f>KKD!B144</f>
        <v>0</v>
      </c>
      <c r="AD143" s="175" t="str">
        <f t="shared" si="119"/>
        <v>no key term</v>
      </c>
      <c r="AE143" s="176">
        <f t="shared" si="120"/>
        <v>0</v>
      </c>
      <c r="AF143" s="176">
        <f t="shared" si="121"/>
        <v>0</v>
      </c>
      <c r="AG143" s="177">
        <f t="shared" si="122"/>
        <v>0</v>
      </c>
      <c r="AH143" s="175" t="str">
        <f t="shared" si="123"/>
        <v>not assessed</v>
      </c>
    </row>
    <row r="144" spans="28:34" x14ac:dyDescent="0.25">
      <c r="AC144" s="76" t="str">
        <f>KKD!B145</f>
        <v>electrolytic cells</v>
      </c>
      <c r="AD144" s="153" t="str">
        <f t="shared" si="114"/>
        <v>electrolytic cells</v>
      </c>
      <c r="AE144" s="171">
        <f t="shared" si="117"/>
        <v>0</v>
      </c>
      <c r="AF144" s="171">
        <f t="shared" si="118"/>
        <v>0</v>
      </c>
      <c r="AG144" s="149">
        <f t="shared" si="115"/>
        <v>0</v>
      </c>
      <c r="AH144" s="153" t="str">
        <f t="shared" si="116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14"/>
        <v>chemical principles electrolytic cell</v>
      </c>
      <c r="AE145" s="171">
        <f t="shared" si="117"/>
        <v>2</v>
      </c>
      <c r="AF145" s="171">
        <f t="shared" si="118"/>
        <v>2</v>
      </c>
      <c r="AG145" s="149">
        <f t="shared" si="115"/>
        <v>0</v>
      </c>
      <c r="AH145" s="153">
        <f t="shared" si="116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14"/>
        <v>half, overall eqn electrolytic cell</v>
      </c>
      <c r="AE146" s="171">
        <f t="shared" si="117"/>
        <v>0</v>
      </c>
      <c r="AF146" s="171">
        <f t="shared" si="118"/>
        <v>0</v>
      </c>
      <c r="AG146" s="149">
        <f t="shared" si="115"/>
        <v>0</v>
      </c>
      <c r="AH146" s="153" t="str">
        <f t="shared" si="116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14"/>
        <v>molten vs aqueous electrolytic cell</v>
      </c>
      <c r="AE147" s="171">
        <f t="shared" si="117"/>
        <v>4</v>
      </c>
      <c r="AF147" s="171">
        <f t="shared" si="118"/>
        <v>4</v>
      </c>
      <c r="AG147" s="149">
        <f t="shared" si="115"/>
        <v>0</v>
      </c>
      <c r="AH147" s="153">
        <f t="shared" si="116"/>
        <v>0</v>
      </c>
    </row>
    <row r="148" spans="29:34" x14ac:dyDescent="0.25">
      <c r="AC148" s="76" t="str">
        <f>KKD!B149</f>
        <v>inert vs non inert electrodes</v>
      </c>
      <c r="AD148" s="153" t="str">
        <f t="shared" si="114"/>
        <v>inert vs non inert electrodes</v>
      </c>
      <c r="AE148" s="171">
        <f t="shared" si="117"/>
        <v>0</v>
      </c>
      <c r="AF148" s="171">
        <f t="shared" si="118"/>
        <v>0</v>
      </c>
      <c r="AG148" s="149">
        <f t="shared" si="115"/>
        <v>0</v>
      </c>
      <c r="AH148" s="153" t="str">
        <f t="shared" si="116"/>
        <v>not assessed</v>
      </c>
    </row>
    <row r="149" spans="29:34" x14ac:dyDescent="0.25">
      <c r="AC149" s="76">
        <f>KKD!B150</f>
        <v>0</v>
      </c>
      <c r="AD149" s="153" t="str">
        <f t="shared" si="114"/>
        <v>no key term</v>
      </c>
      <c r="AE149" s="171">
        <f t="shared" si="117"/>
        <v>0</v>
      </c>
      <c r="AF149" s="171">
        <f t="shared" si="118"/>
        <v>0</v>
      </c>
      <c r="AG149" s="149">
        <f t="shared" si="115"/>
        <v>0</v>
      </c>
      <c r="AH149" s="153" t="str">
        <f t="shared" si="116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14"/>
        <v xml:space="preserve">Faradays laws </v>
      </c>
      <c r="AE150" s="176">
        <f t="shared" si="117"/>
        <v>3</v>
      </c>
      <c r="AF150" s="176">
        <f t="shared" si="118"/>
        <v>3</v>
      </c>
      <c r="AG150" s="177">
        <f t="shared" si="115"/>
        <v>0</v>
      </c>
      <c r="AH150" s="175">
        <f t="shared" si="116"/>
        <v>0</v>
      </c>
    </row>
    <row r="151" spans="29:34" x14ac:dyDescent="0.25">
      <c r="AC151" s="76">
        <f>KKD!B152</f>
        <v>0</v>
      </c>
      <c r="AD151" s="175" t="str">
        <f t="shared" si="114"/>
        <v>no key term</v>
      </c>
      <c r="AE151" s="176">
        <f t="shared" si="117"/>
        <v>0</v>
      </c>
      <c r="AF151" s="176">
        <f t="shared" si="118"/>
        <v>0</v>
      </c>
      <c r="AG151" s="177">
        <f t="shared" si="115"/>
        <v>0</v>
      </c>
      <c r="AH151" s="175" t="str">
        <f t="shared" si="116"/>
        <v>not assessed</v>
      </c>
    </row>
    <row r="152" spans="29:34" x14ac:dyDescent="0.25">
      <c r="AC152" s="76" t="str">
        <f>KKD!B153</f>
        <v>Key Skills</v>
      </c>
      <c r="AD152" s="153" t="str">
        <f t="shared" si="114"/>
        <v>Key Skills</v>
      </c>
      <c r="AE152" s="171">
        <f t="shared" si="117"/>
        <v>2</v>
      </c>
      <c r="AF152" s="171">
        <f t="shared" si="118"/>
        <v>2</v>
      </c>
      <c r="AG152" s="149">
        <f t="shared" si="115"/>
        <v>0</v>
      </c>
      <c r="AH152" s="153">
        <f t="shared" si="116"/>
        <v>0</v>
      </c>
    </row>
    <row r="153" spans="29:34" x14ac:dyDescent="0.25">
      <c r="AC153" s="76" t="str">
        <f>KKD!B154</f>
        <v>data book</v>
      </c>
      <c r="AD153" s="153" t="str">
        <f t="shared" si="114"/>
        <v>data book</v>
      </c>
      <c r="AE153" s="171">
        <f t="shared" si="117"/>
        <v>8</v>
      </c>
      <c r="AF153" s="171">
        <f t="shared" si="118"/>
        <v>8</v>
      </c>
      <c r="AG153" s="149">
        <f t="shared" si="115"/>
        <v>0</v>
      </c>
      <c r="AH153" s="153">
        <f t="shared" si="116"/>
        <v>0</v>
      </c>
    </row>
    <row r="154" spans="29:34" x14ac:dyDescent="0.25">
      <c r="AC154" s="76" t="str">
        <f>KKD!B155</f>
        <v>experimental design</v>
      </c>
      <c r="AD154" s="153" t="str">
        <f t="shared" ref="AD154" si="124">IF(AC154&gt;0,AC154,"no key term")</f>
        <v>experimental design</v>
      </c>
      <c r="AE154" s="171">
        <f t="shared" si="117"/>
        <v>0</v>
      </c>
      <c r="AF154" s="171">
        <f t="shared" si="118"/>
        <v>0</v>
      </c>
      <c r="AG154" s="149">
        <f t="shared" ref="AG154" si="125">AF154-AE154</f>
        <v>0</v>
      </c>
      <c r="AH154" s="153" t="str">
        <f t="shared" ref="AH154" si="126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27">IF(AC155&gt;0,AC155,"no key term")</f>
        <v>no key term</v>
      </c>
      <c r="AE155" s="77">
        <f t="shared" si="117"/>
        <v>0</v>
      </c>
      <c r="AF155" s="77">
        <f t="shared" ref="AF155:AF160" si="128">COUNTIF($P$3:$AA$90,AD155)</f>
        <v>0</v>
      </c>
      <c r="AG155" s="155">
        <f t="shared" ref="AG155:AG160" si="129">AF155-AE155</f>
        <v>0</v>
      </c>
      <c r="AH155" s="154" t="str">
        <f t="shared" ref="AH155:AH160" si="13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27"/>
        <v>no key term</v>
      </c>
      <c r="AE156" s="77">
        <f t="shared" si="117"/>
        <v>0</v>
      </c>
      <c r="AF156" s="77">
        <f t="shared" si="128"/>
        <v>0</v>
      </c>
      <c r="AG156" s="155">
        <f t="shared" si="129"/>
        <v>0</v>
      </c>
      <c r="AH156" s="154" t="str">
        <f t="shared" si="130"/>
        <v>not assessed</v>
      </c>
    </row>
    <row r="157" spans="29:34" x14ac:dyDescent="0.25">
      <c r="AC157" s="76">
        <f>KKD!B158</f>
        <v>0</v>
      </c>
      <c r="AD157" s="154" t="str">
        <f t="shared" si="127"/>
        <v>no key term</v>
      </c>
      <c r="AE157" s="77">
        <f t="shared" si="117"/>
        <v>0</v>
      </c>
      <c r="AF157" s="77">
        <f t="shared" si="128"/>
        <v>0</v>
      </c>
      <c r="AG157" s="155">
        <f t="shared" si="129"/>
        <v>0</v>
      </c>
      <c r="AH157" s="154" t="str">
        <f t="shared" si="130"/>
        <v>not assessed</v>
      </c>
    </row>
    <row r="158" spans="29:34" x14ac:dyDescent="0.25">
      <c r="AC158" s="76">
        <f>KKD!B159</f>
        <v>0</v>
      </c>
      <c r="AD158" s="154" t="str">
        <f t="shared" si="127"/>
        <v>no key term</v>
      </c>
      <c r="AE158" s="77">
        <f t="shared" si="117"/>
        <v>0</v>
      </c>
      <c r="AF158" s="77">
        <f t="shared" si="128"/>
        <v>0</v>
      </c>
      <c r="AG158" s="155">
        <f t="shared" si="129"/>
        <v>0</v>
      </c>
      <c r="AH158" s="154" t="str">
        <f t="shared" si="130"/>
        <v>not assessed</v>
      </c>
    </row>
    <row r="159" spans="29:34" x14ac:dyDescent="0.25">
      <c r="AC159" s="76">
        <f>KKD!B160</f>
        <v>0</v>
      </c>
      <c r="AD159" s="154" t="str">
        <f t="shared" si="127"/>
        <v>no key term</v>
      </c>
      <c r="AE159" s="77">
        <f t="shared" si="117"/>
        <v>0</v>
      </c>
      <c r="AF159" s="77">
        <f t="shared" si="128"/>
        <v>0</v>
      </c>
      <c r="AG159" s="155">
        <f t="shared" si="129"/>
        <v>0</v>
      </c>
      <c r="AH159" s="154" t="str">
        <f t="shared" si="130"/>
        <v>not assessed</v>
      </c>
    </row>
    <row r="160" spans="29:34" x14ac:dyDescent="0.25">
      <c r="AC160" s="76">
        <f>KKD!B161</f>
        <v>0</v>
      </c>
      <c r="AD160" s="154" t="str">
        <f t="shared" si="127"/>
        <v>no key term</v>
      </c>
      <c r="AE160" s="77">
        <f t="shared" si="117"/>
        <v>0</v>
      </c>
      <c r="AF160" s="77">
        <f t="shared" si="128"/>
        <v>0</v>
      </c>
      <c r="AG160" s="155">
        <f t="shared" si="129"/>
        <v>0</v>
      </c>
      <c r="AH160" s="154" t="str">
        <f t="shared" si="13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BA12" sqref="BA1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4" t="str">
        <f>'Class Results'!D4</f>
        <v>Student 2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Results'!D37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Results'!D38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Results'!D39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Results'!D40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Results'!D41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Results'!D42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Results'!D43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Results'!D44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Results'!D45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Results'!D46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Results'!D47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Results'!D48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Results'!D49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Results'!D50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Results'!D51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Results'!D52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Results'!D53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Results'!D54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Results'!D55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Results'!D56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Results'!D57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Results'!D58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Results'!D59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Results'!D60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Results'!D61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Results'!D62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Results'!D63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Results'!D64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Results'!D65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Results'!D66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Results'!D67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Results'!D68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Results'!D69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Results'!D70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Results'!D71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Results'!D72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Results'!D73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Results'!D75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Results'!D76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Results'!D77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Results'!D78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Results'!D79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Results'!D80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Results'!D81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Results'!D82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Results'!D83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Results'!D84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Results'!D85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Results'!D86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Results'!D87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Results'!D88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Results'!D89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Results'!D90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Results'!D91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X7" sqref="AX7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Results'!E4</f>
        <v>Student 3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Results'!E37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Results'!E38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EQUAT!H10</f>
        <v>1d</v>
      </c>
      <c r="B36" s="18">
        <f>'Class Results'!E39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Results'!E40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EQUAT!H12</f>
        <v>1f</v>
      </c>
      <c r="B38" s="18">
        <f>'Class Results'!E41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2ai</v>
      </c>
      <c r="B39" s="18">
        <f>'Class Results'!E42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Results'!E43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2b</v>
      </c>
      <c r="B41" s="18">
        <f>'Class Results'!E44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2c</v>
      </c>
      <c r="B42" s="18">
        <f>'Class Results'!E45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Results'!E46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2dii</v>
      </c>
      <c r="B44" s="18">
        <f>'Class Results'!E47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EQUAT!H19</f>
        <v>2ei</v>
      </c>
      <c r="B45" s="18">
        <f>'Class Results'!E48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Results'!E49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2eiii</v>
      </c>
      <c r="B47" s="18">
        <f>'Class Results'!E50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EQUAT!H22</f>
        <v>3ai</v>
      </c>
      <c r="B48" s="18">
        <f>'Class Results'!E51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Results'!E52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3bi</v>
      </c>
      <c r="B50" s="18">
        <f>'Class Results'!E53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3bii</v>
      </c>
      <c r="B51" s="18">
        <f>'Class Results'!E54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Results'!E55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4a</v>
      </c>
      <c r="B53" s="18">
        <f>'Class Results'!E56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4b</v>
      </c>
      <c r="B54" s="18">
        <f>'Class Results'!E57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Results'!E58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4cii</v>
      </c>
      <c r="B56" s="18">
        <f>'Class Results'!E59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EQUAT!H31</f>
        <v>5a</v>
      </c>
      <c r="B57" s="18">
        <f>'Class Results'!E60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Results'!E61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EQUAT!H33</f>
        <v>5bii</v>
      </c>
      <c r="B59" s="18">
        <f>'Class Results'!E62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5ci</v>
      </c>
      <c r="B60" s="18">
        <f>'Class Results'!E63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Results'!E64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5di</v>
      </c>
      <c r="B62" s="18">
        <f>'Class Results'!E65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5dii</v>
      </c>
      <c r="B63" s="18">
        <f>'Class Results'!E66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Results'!E67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EQUAT!H39</f>
        <v>6b</v>
      </c>
      <c r="B65" s="18">
        <f>'Class Results'!E68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EQUAT!H40</f>
        <v>6c</v>
      </c>
      <c r="B66" s="18">
        <f>'Class Results'!E69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Results'!E70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EQUAT!H42</f>
        <v>6e</v>
      </c>
      <c r="B68" s="18">
        <f>'Class Results'!E71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EQUAT!H43</f>
        <v>6fi</v>
      </c>
      <c r="B69" s="18">
        <f>'Class Results'!E72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Results'!E73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EQUAT!H45</f>
        <v>6gi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6gii</v>
      </c>
      <c r="B72" s="18">
        <f>'Class Results'!E75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Results'!E76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EQUAT!H48</f>
        <v>6hi</v>
      </c>
      <c r="B74" s="18">
        <f>'Class Results'!E77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EQUAT!H49</f>
        <v>6hii</v>
      </c>
      <c r="B75" s="18">
        <f>'Class Results'!E78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Results'!E79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7b</v>
      </c>
      <c r="B77" s="18">
        <f>'Class Results'!E80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EQUAT!H52</f>
        <v>7c</v>
      </c>
      <c r="B78" s="18">
        <f>'Class Results'!E81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Results'!E82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8aii</v>
      </c>
      <c r="B80" s="18">
        <f>'Class Results'!E83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8bi</v>
      </c>
      <c r="B81" s="18">
        <f>'Class Results'!E84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Results'!E85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8biii</v>
      </c>
      <c r="B83" s="18">
        <f>'Class Results'!E86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EQUAT!H58</f>
        <v>8c</v>
      </c>
      <c r="B84" s="18">
        <f>'Class Results'!E87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Results'!E88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8dii</v>
      </c>
      <c r="B86" s="18">
        <f>'Class Results'!E89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Results'!E90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L21" sqref="AL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Results'!F4</f>
        <v>Student 4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Results'!F37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Results'!F38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EQUAT!H10</f>
        <v>1d</v>
      </c>
      <c r="B36" s="18">
        <f>'Class Results'!F39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Results'!F40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EQUAT!H12</f>
        <v>1f</v>
      </c>
      <c r="B38" s="18">
        <f>'Class Results'!F41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2ai</v>
      </c>
      <c r="B39" s="18">
        <f>'Class Results'!F42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Results'!F43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2b</v>
      </c>
      <c r="B41" s="18">
        <f>'Class Results'!F44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2c</v>
      </c>
      <c r="B42" s="18">
        <f>'Class Results'!F45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Results'!F46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2dii</v>
      </c>
      <c r="B44" s="18">
        <f>'Class Results'!F47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EQUAT!H19</f>
        <v>2ei</v>
      </c>
      <c r="B45" s="18">
        <f>'Class Results'!F48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Results'!F49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2eiii</v>
      </c>
      <c r="B47" s="18">
        <f>'Class Results'!F50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EQUAT!H22</f>
        <v>3ai</v>
      </c>
      <c r="B48" s="18">
        <f>'Class Results'!F51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Results'!F52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3bi</v>
      </c>
      <c r="B50" s="18">
        <f>'Class Results'!F53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3bii</v>
      </c>
      <c r="B51" s="18">
        <f>'Class Results'!F54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Results'!F55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4a</v>
      </c>
      <c r="B53" s="18">
        <f>'Class Results'!F56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4b</v>
      </c>
      <c r="B54" s="18">
        <f>'Class Results'!F57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Results'!F58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4cii</v>
      </c>
      <c r="B56" s="18">
        <f>'Class Results'!F59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EQUAT!H31</f>
        <v>5a</v>
      </c>
      <c r="B57" s="18">
        <f>'Class Results'!F60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Results'!F61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EQUAT!H33</f>
        <v>5bii</v>
      </c>
      <c r="B59" s="18">
        <f>'Class Results'!F62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5ci</v>
      </c>
      <c r="B60" s="18">
        <f>'Class Results'!F63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Results'!F64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5di</v>
      </c>
      <c r="B62" s="18">
        <f>'Class Results'!F65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5dii</v>
      </c>
      <c r="B63" s="18">
        <f>'Class Results'!F66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Results'!F67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EQUAT!H39</f>
        <v>6b</v>
      </c>
      <c r="B65" s="18">
        <f>'Class Results'!F68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EQUAT!H40</f>
        <v>6c</v>
      </c>
      <c r="B66" s="18">
        <f>'Class Results'!F69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Results'!F70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EQUAT!H42</f>
        <v>6e</v>
      </c>
      <c r="B68" s="18">
        <f>'Class Results'!F71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EQUAT!H43</f>
        <v>6fi</v>
      </c>
      <c r="B69" s="18">
        <f>'Class Results'!F72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Results'!F73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EQUAT!H45</f>
        <v>6gi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6gii</v>
      </c>
      <c r="B72" s="18">
        <f>'Class Results'!F75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Results'!F76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EQUAT!H48</f>
        <v>6hi</v>
      </c>
      <c r="B74" s="18">
        <f>'Class Results'!F77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EQUAT!H49</f>
        <v>6hii</v>
      </c>
      <c r="B75" s="18">
        <f>'Class Results'!F78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Results'!F79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7b</v>
      </c>
      <c r="B77" s="18">
        <f>'Class Results'!F80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EQUAT!H52</f>
        <v>7c</v>
      </c>
      <c r="B78" s="18">
        <f>'Class Results'!F81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Results'!F82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8aii</v>
      </c>
      <c r="B80" s="18">
        <f>'Class Results'!F83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8bi</v>
      </c>
      <c r="B81" s="18">
        <f>'Class Results'!F84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Results'!F85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8biii</v>
      </c>
      <c r="B83" s="18">
        <f>'Class Results'!F86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EQUAT!H58</f>
        <v>8c</v>
      </c>
      <c r="B84" s="18">
        <f>'Class Results'!F87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Results'!F88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8dii</v>
      </c>
      <c r="B86" s="18">
        <f>'Class Results'!F89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Results'!F90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Results'!G4</f>
        <v>Student 5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Results'!G37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Results'!G38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Results'!G39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EQUAT!H11</f>
        <v>1e</v>
      </c>
      <c r="B37" s="18">
        <f>'Class Results'!G40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Results'!G41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2ai</v>
      </c>
      <c r="B39" s="18">
        <f>'Class Results'!G42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Results'!G43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2b</v>
      </c>
      <c r="B41" s="18">
        <f>'Class Results'!G44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Results'!G45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EQUAT!H17</f>
        <v>2di</v>
      </c>
      <c r="B43" s="18">
        <f>'Class Results'!G46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Results'!G47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EQUAT!H19</f>
        <v>2ei</v>
      </c>
      <c r="B45" s="18">
        <f>'Class Results'!G48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Results'!G49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2eiii</v>
      </c>
      <c r="B47" s="18">
        <f>'Class Results'!G50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Results'!G51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EQUAT!H23</f>
        <v>3aii</v>
      </c>
      <c r="B49" s="18">
        <f>'Class Results'!G52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Results'!G53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3bii</v>
      </c>
      <c r="B51" s="18">
        <f>'Class Results'!G54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Results'!G55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4a</v>
      </c>
      <c r="B53" s="18">
        <f>'Class Results'!G56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Results'!G57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EQUAT!H29</f>
        <v>4ci</v>
      </c>
      <c r="B55" s="18">
        <f>'Class Results'!G58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Results'!G59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EQUAT!H31</f>
        <v>5a</v>
      </c>
      <c r="B57" s="18">
        <f>'Class Results'!G60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Results'!G61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EQUAT!H33</f>
        <v>5bii</v>
      </c>
      <c r="B59" s="18">
        <f>'Class Results'!G62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Results'!G63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5cii</v>
      </c>
      <c r="B61" s="18">
        <f>'Class Results'!G64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Results'!G65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5dii</v>
      </c>
      <c r="B63" s="18">
        <f>'Class Results'!G66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Results'!G67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EQUAT!H39</f>
        <v>6b</v>
      </c>
      <c r="B65" s="18">
        <f>'Class Results'!G68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Results'!G69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EQUAT!H41</f>
        <v>6d</v>
      </c>
      <c r="B67" s="18">
        <f>'Class Results'!G70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Results'!G71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EQUAT!H43</f>
        <v>6fi</v>
      </c>
      <c r="B69" s="18">
        <f>'Class Results'!G72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Results'!G73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EQUAT!H45</f>
        <v>6gi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Results'!G75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EQUAT!H47</f>
        <v>6giii</v>
      </c>
      <c r="B73" s="18">
        <f>'Class Results'!G76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Results'!G77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EQUAT!H49</f>
        <v>6hii</v>
      </c>
      <c r="B75" s="18">
        <f>'Class Results'!G78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Results'!G79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7b</v>
      </c>
      <c r="B77" s="18">
        <f>'Class Results'!G80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Results'!G81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EQUAT!H53</f>
        <v>8ai</v>
      </c>
      <c r="B79" s="18">
        <f>'Class Results'!G82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Results'!G83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8bi</v>
      </c>
      <c r="B81" s="18">
        <f>'Class Results'!G84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Results'!G85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8biii</v>
      </c>
      <c r="B83" s="18">
        <f>'Class Results'!G86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Results'!G87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EQUAT!H59</f>
        <v>8di</v>
      </c>
      <c r="B85" s="18">
        <f>'Class Results'!G88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Results'!G89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Results'!G90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Results'!H4</f>
        <v>Student 6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Results'!H37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Results'!H38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Results'!H39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Results'!H40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Results'!H41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Results'!H42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Results'!H43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Results'!H44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Results'!H45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Results'!H46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Results'!H47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Results'!H48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Results'!H49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Results'!H50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Results'!H51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Results'!H52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Results'!H53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Results'!H54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Results'!H55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Results'!H56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Results'!H57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Results'!H58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Results'!H59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Results'!H60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Results'!H61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Results'!H62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Results'!H63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Results'!H64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Results'!H65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Results'!H66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Results'!H67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Results'!H68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Results'!H69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Results'!H70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Results'!H71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Results'!H72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Results'!H73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Results'!H75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Results'!H76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Results'!H77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Results'!H78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Results'!H79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Results'!H80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Results'!H81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Results'!H82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Results'!H83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Results'!H84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Results'!H85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Results'!H86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Results'!H87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Results'!H88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Results'!H89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Results'!H90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Results'!I4</f>
        <v>Student 7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Results'!I37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Results'!I38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Results'!I39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Results'!I40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Results'!I41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Results'!I42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Results'!I43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Results'!I44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Results'!I45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Results'!I46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Results'!I47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Results'!I48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Results'!I49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Results'!I50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Results'!I51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Results'!I52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Results'!I53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Results'!I54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Results'!I55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Results'!I56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Results'!I57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Results'!I58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Results'!I59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Results'!I60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Results'!I61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Results'!I62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Results'!I63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Results'!I64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Results'!I65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Results'!I66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Results'!I67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Results'!I68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Results'!I69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Results'!I70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Results'!I71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Results'!I72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Results'!I73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Results'!I75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Results'!I76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Results'!I77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Results'!I78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Results'!I79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Results'!I80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Results'!I81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Results'!I82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Results'!I83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Results'!I84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Results'!I85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Results'!I86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Results'!I87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Results'!I88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Results'!I89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Results'!I90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Results'!J4</f>
        <v>Student 8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Results'!J37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Results'!J38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Results'!J39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Results'!J40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Results'!J41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Results'!J42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Results'!J43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Results'!J44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Results'!J45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Results'!J46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Results'!J47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Results'!J48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Results'!J49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Results'!J50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Results'!J51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Results'!J52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Results'!J53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Results'!J54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Results'!J55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Results'!J56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Results'!J57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Results'!J58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Results'!J59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Results'!J60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Results'!J61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Results'!J62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Results'!J63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Results'!J64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Results'!J65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Results'!J66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Results'!J67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Results'!J68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Results'!J69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Results'!J70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Results'!J71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Results'!J72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Results'!J73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Results'!J75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Results'!J76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Results'!J77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Results'!J78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Results'!J79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Results'!J80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Results'!J81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Results'!J82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Results'!J83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Results'!J84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Results'!J85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Results'!J86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Results'!J87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Results'!J88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Results'!J89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Results'!J90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Results'!J91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U1" sqref="AU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Results'!K4</f>
        <v>Student 9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Results'!K37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Results'!K38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Results'!K39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Results'!K40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Results'!K41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Results'!K42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Results'!K43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Results'!K44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Results'!K45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Results'!K46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Results'!K47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Results'!K48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Results'!K49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Results'!K50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Results'!K51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Results'!K52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Results'!K53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Results'!K54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Results'!K55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Results'!K56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Results'!K57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Results'!K58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Results'!K59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Results'!K60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Results'!K61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Results'!K62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Results'!K63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Results'!K64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Results'!K65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Results'!K66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Results'!K67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Results'!K68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Results'!K69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Results'!K70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Results'!K71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Results'!K72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Results'!K73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Results'!K75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Results'!K76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Results'!K77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Results'!K78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Results'!K79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Results'!K80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Results'!K81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Results'!K82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Results'!K83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Results'!K84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Results'!K85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Results'!K86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Results'!K87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Results'!K88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Results'!K89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Results'!K90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Results'!K91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Results'!L4</f>
        <v>Student 10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Results'!L37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Results'!L38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Results'!L39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Results'!L40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Results'!L41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Results'!L42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Results'!L43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Results'!L44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Results'!L45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Results'!L46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Results'!L47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Results'!L48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Results'!L49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Results'!L50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Results'!L51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Results'!L52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Results'!L53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Results'!L54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Results'!L55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Results'!L56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Results'!L57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Results'!L58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Results'!L59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Results'!L60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Results'!L61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Results'!L62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Results'!L63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Results'!L64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Results'!L65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Results'!L66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Results'!L67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Results'!L68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Results'!L69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Results'!L70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Results'!L71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Results'!L72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Results'!L73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Results'!L75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Results'!L76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Results'!L77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Results'!L78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Results'!L79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Results'!L80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Results'!L81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Results'!L82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Results'!L83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Results'!L84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Results'!L85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Results'!L86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Results'!L87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Results'!L88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Results'!L89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Results'!L90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Results'!L91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Results'!M4</f>
        <v>Student 11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Results'!M37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Results'!M38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Results'!M39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Results'!M40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Results'!M41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Results'!M42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Results'!M43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Results'!M44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Results'!M45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Results'!M46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Results'!M47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Results'!M48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Results'!M49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Results'!M50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Results'!M51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Results'!M52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Results'!M53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Results'!M54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Results'!M55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Results'!M56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Results'!M57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Results'!M58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Results'!M59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Results'!M60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Results'!M61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Results'!M62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Results'!M63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Results'!M64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Results'!M65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Results'!M66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Results'!M67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Results'!M68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Results'!M69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Results'!M70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Results'!M71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Results'!M72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Results'!M73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Results'!M75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Results'!M76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Results'!M77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Results'!M78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Results'!M79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Results'!M80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Results'!M81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Results'!M82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Results'!M83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Results'!M84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Results'!M85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Results'!M86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Results'!M87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Results'!M88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Results'!M89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Results'!M90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Results'!M91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M4" sqref="A4:XFD4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Results'!N4</f>
        <v>Student 12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Results'!N37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Results'!N38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Results'!N39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Results'!N40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Results'!N41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Results'!N42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Results'!N43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Results'!N44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Results'!N45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Results'!N46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Results'!N47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Results'!N48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Results'!N49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Results'!N50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Results'!N51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Results'!N52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Results'!N53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Results'!N54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Results'!N55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Results'!N56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Results'!N57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Results'!N58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Results'!N59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Results'!N60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Results'!N61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Results'!N62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Results'!N63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Results'!N64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Results'!N65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Results'!N66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Results'!N67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Results'!N68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Results'!N69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Results'!N70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Results'!N71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Results'!N72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Results'!N73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Results'!N75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Results'!N76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Results'!N77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Results'!N78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Results'!N79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Results'!N80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Results'!N81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Results'!N82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Results'!N83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Results'!N84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Results'!N85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Results'!N86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Results'!N87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Results'!N88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Results'!N89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Results'!N90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Results'!O4</f>
        <v>Student 13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Results'!O37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Results'!O38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Results'!O39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Results'!O40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Results'!O41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Results'!O42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Results'!O43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Results'!O44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Results'!O45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Results'!O46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Results'!O47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Results'!O48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Results'!O49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Results'!O50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Results'!O51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Results'!O52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Results'!O53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Results'!O54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Results'!O55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Results'!O56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Results'!O57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Results'!O58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Results'!O59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Results'!O60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Results'!O61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Results'!O62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Results'!O63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Results'!O64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Results'!O65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Results'!O66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Results'!O67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Results'!O68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Results'!O69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Results'!O70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Results'!O71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Results'!O72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Results'!O73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Results'!O75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Results'!O76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Results'!O77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Results'!O78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Results'!O79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Results'!O80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Results'!O81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Results'!O82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Results'!O83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Results'!O84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Results'!O85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Results'!O86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Results'!O87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Results'!O88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Results'!O89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Results'!O90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Results'!P4</f>
        <v>Student 14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>COUNTIF($D$3:$O$90,AD22)</f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Results'!P37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Results'!P38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Results'!P39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Results'!P40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Results'!P41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Results'!P42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Results'!P43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Results'!P44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Results'!P45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Results'!P46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Results'!P47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Results'!P48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Results'!P49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Results'!P50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Results'!P51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Results'!P52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Results'!P53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Results'!P54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Results'!P55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Results'!P56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Results'!P57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Results'!P58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Results'!P59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Results'!P60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Results'!P61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Results'!P62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Results'!P63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Results'!P64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Results'!P65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Results'!P66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Results'!P67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Results'!P68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Results'!P69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Results'!P70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Results'!P71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Results'!P72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Results'!P73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Results'!P75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Results'!P76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Results'!P77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Results'!P78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Results'!P79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Results'!P80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Results'!P81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Results'!P82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Results'!P83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Results'!P84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Results'!P85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Results'!P86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Results'!P87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Results'!P88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Results'!P89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Results'!P90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T1" sqref="AT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Results'!Q4</f>
        <v>Student 15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Results'!Q37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Results'!Q38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Results'!Q39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Results'!Q40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Results'!Q41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Results'!Q42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Results'!Q43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Results'!Q44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Results'!Q45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Results'!Q46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Results'!Q47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Results'!Q48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Results'!Q49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Results'!Q50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Results'!Q51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Results'!Q52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Results'!Q53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Results'!Q54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Results'!Q55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Results'!Q56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Results'!Q57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Results'!Q58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Results'!Q59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Results'!Q60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Results'!Q61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Results'!Q62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Results'!Q63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Results'!Q64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Results'!Q65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Results'!Q66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Results'!Q67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Results'!Q68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Results'!Q69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Results'!Q70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Results'!Q71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Results'!Q72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Results'!Q73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Results'!Q75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Results'!Q76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Results'!Q77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Results'!Q78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Results'!Q79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Results'!Q80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Results'!Q81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Results'!Q82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Results'!Q83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Results'!Q84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Results'!Q85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Results'!Q86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Results'!Q87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Results'!Q88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Results'!Q89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Results'!Q90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Results'!R4</f>
        <v>Student 16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Results'!R37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Results'!R38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Results'!R39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Results'!R40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Results'!R41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Results'!R42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Results'!R43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Results'!R44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Results'!R45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Results'!R46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Results'!R47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Results'!R48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Results'!R49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Results'!R50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Results'!R51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Results'!R52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Results'!R53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Results'!R54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Results'!R55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Results'!R56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Results'!R57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Results'!R58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Results'!R59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Results'!R60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Results'!R61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Results'!R62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Results'!R63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Results'!R64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Results'!R65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Results'!R66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Results'!R67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Results'!R68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Results'!R69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Results'!R70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Results'!R71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Results'!R72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Results'!R73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Results'!R75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Results'!R76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Results'!R77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Results'!R78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Results'!R79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Results'!R80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Results'!R81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Results'!R82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Results'!R83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Results'!R84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Results'!R85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Results'!R86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Results'!R87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Results'!R88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Results'!R89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Results'!R90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Results'!S4</f>
        <v>Student 17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Results'!S37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Results'!S38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Results'!S39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Results'!S40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Results'!S41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Results'!S42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Results'!S43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Results'!S44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Results'!S45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Results'!S46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Results'!S47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Results'!S48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Results'!S49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Results'!S50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Results'!S51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Results'!S52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Results'!S53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Results'!S54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Results'!S55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Results'!S56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Results'!S57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Results'!S58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Results'!S59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Results'!S60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Results'!S61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Results'!S62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Results'!S63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Results'!S64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Results'!S65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Results'!S66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Results'!S67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Results'!S68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Results'!S69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Results'!S70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Results'!S71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Results'!S72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Results'!S73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Results'!S75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Results'!S76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Results'!S77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Results'!S78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Results'!S79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Results'!S80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Results'!S81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Results'!S82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Results'!S83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Results'!S84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Results'!S85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Results'!S86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Results'!S87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Results'!S88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Results'!S89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Results'!S90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Results'!S91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Results'!S92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Results'!T4</f>
        <v>Student 18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Results'!T37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Results'!T38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Results'!T39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Results'!T40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Results'!T41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Results'!T42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Results'!T43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Results'!T44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Results'!T45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Results'!T46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Results'!T47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Results'!T48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Results'!T49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Results'!T50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Results'!T51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Results'!T52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Results'!T53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Results'!T54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Results'!T55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Results'!T56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Results'!T57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Results'!T58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Results'!T59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Results'!T60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Results'!T61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Results'!T62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Results'!T63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Results'!T64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Results'!T65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Results'!T66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Results'!T67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Results'!T68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Results'!T69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Results'!T70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Results'!T71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Results'!T72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Results'!T73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Results'!T75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Results'!T76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Results'!T77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Results'!T78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Results'!T79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Results'!T80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Results'!T81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Results'!T82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Results'!T83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Results'!T84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Results'!T85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Results'!T86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Results'!T87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Results'!T88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Results'!T89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Results'!T90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Results'!T91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Results'!T92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5" sqref="AJ15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Results'!U4</f>
        <v>Student 19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Results'!U37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Results'!U38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Results'!U39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Results'!U40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Results'!U41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Results'!U42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Results'!U43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Results'!U44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Results'!U45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Results'!U46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Results'!U47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Results'!U48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Results'!U49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Results'!U50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Results'!U51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Results'!U52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Results'!U53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Results'!U54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Results'!U55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Results'!U56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Results'!U57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Results'!U58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Results'!U59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Results'!U60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Results'!U61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Results'!U62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Results'!U63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Results'!U64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Results'!U65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Results'!U66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Results'!U67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Results'!U68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Results'!U69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Results'!U70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Results'!U71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Results'!U72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Results'!U73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Results'!U75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Results'!U76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Results'!U77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Results'!U78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Results'!U79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Results'!U80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Results'!U81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Results'!U82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Results'!U83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Results'!U84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Results'!U85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Results'!U86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Results'!U87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Results'!U88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Results'!U89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Results'!U90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Results'!U91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Results'!U92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Y8" sqref="AY8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Results'!V4</f>
        <v>Student 20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amino acid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systematic name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amino acid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systematic name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73</v>
      </c>
      <c r="AL3" s="33">
        <f>SUM(AF3:AF51)</f>
        <v>73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calc delta H from 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calc delta H from 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3</v>
      </c>
      <c r="AF4" s="173">
        <f t="shared" ref="AF4:AF67" si="23">COUNTIF($P$3:$AA$90,AD4)</f>
        <v>3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75</v>
      </c>
      <c r="AL4" s="33">
        <f>SUM(AF52:AF96)</f>
        <v>75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esters from alkenes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esters from alkenes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8</v>
      </c>
      <c r="AL5" s="33">
        <f t="shared" ref="AL5:AM5" si="27">SUM(AF3:AF11)</f>
        <v>8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1</v>
      </c>
      <c r="AL6" s="33">
        <f>SUM(AF12:AF14)</f>
        <v>1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3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IR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C13NMR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calculations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IR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C13NMR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calculations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29</v>
      </c>
      <c r="AL7" s="33">
        <f t="shared" ref="AL7:AM7" si="32">SUM(AF15:AF19)</f>
        <v>29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>redox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vol - experimental technique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redox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vol - experimental technique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10</v>
      </c>
      <c r="AL8" s="33">
        <f t="shared" ref="AL8:AM8" si="33">SUM(AF20:AF23)</f>
        <v>10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chemical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calculations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chemical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calculations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8</v>
      </c>
      <c r="AL9" s="33">
        <f t="shared" ref="AL9:AM9" si="34">SUM(AF24:AF31)</f>
        <v>8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galvanic cells - primary, secondary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electrochemical series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galvanic cells - primary, secondary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electrochemical series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1</v>
      </c>
      <c r="AF10" s="173">
        <f t="shared" si="23"/>
        <v>1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16</v>
      </c>
      <c r="AL10" s="33">
        <f t="shared" ref="AL10:AM10" si="35">SUM(AF32:AF48)</f>
        <v>16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vol - experimental technique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vol - experimental technique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GC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mass spectrometry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 t="str">
        <f t="shared" si="4"/>
        <v>alkanols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GC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mass spectrometry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 t="str">
        <f>EQUAT!F16</f>
        <v>alkanols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33</v>
      </c>
      <c r="AL12" s="33">
        <f t="shared" ref="AL12:AM12" si="37">SUM(AF52:AF66)</f>
        <v>33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1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calibration graph AAS or UV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unit conversion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calibration graph AAS or UV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unit conversion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1</v>
      </c>
      <c r="AF13" s="171">
        <f t="shared" si="23"/>
        <v>1</v>
      </c>
      <c r="AG13" s="149">
        <f t="shared" si="24"/>
        <v>0</v>
      </c>
      <c r="AH13" s="153">
        <f t="shared" si="25"/>
        <v>0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volume, temperature, pressure of gases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volume, temperature, pressure of gases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HNMR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aspirin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HNMR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aspirin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15</v>
      </c>
      <c r="AF15" s="173">
        <f t="shared" si="23"/>
        <v>15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8</v>
      </c>
      <c r="AL15" s="33">
        <f t="shared" ref="AL15:AM15" si="40">SUM(AF80:AF83)</f>
        <v>8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1</v>
      </c>
      <c r="AV15" s="109">
        <f t="shared" si="31"/>
        <v>0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titration curves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calculations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titration curves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calculations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0</v>
      </c>
      <c r="AF16" s="173">
        <f t="shared" si="23"/>
        <v>0</v>
      </c>
      <c r="AG16" s="174">
        <f t="shared" si="24"/>
        <v>0</v>
      </c>
      <c r="AH16" s="172" t="str">
        <f t="shared" si="25"/>
        <v>not assessed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organic reaction pathways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esterification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organic reaction pathways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esterification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1</v>
      </c>
      <c r="AF17" s="173">
        <f t="shared" si="23"/>
        <v>1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11</v>
      </c>
      <c r="AL17" s="33">
        <f t="shared" ref="AL17:AM17" si="42">SUM(AF90:AF93)</f>
        <v>11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15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matching analytical technique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AAS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matching analytical technique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AAS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5</v>
      </c>
      <c r="AF18" s="173">
        <f t="shared" si="23"/>
        <v>5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0</v>
      </c>
      <c r="AV18" s="109" t="str">
        <f t="shared" si="31"/>
        <v>not assessed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galvanic primary, half &amp; overall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electrochemical series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galvanic primary, half &amp; overall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electrochemical series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8</v>
      </c>
      <c r="AF19" s="173">
        <f t="shared" si="23"/>
        <v>8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1</v>
      </c>
      <c r="AV19" s="109">
        <f t="shared" si="31"/>
        <v>0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Ka weak acids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Ka weak acids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32</v>
      </c>
      <c r="AL20" s="33">
        <f>SUM(AF97:AF120)</f>
        <v>32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5</v>
      </c>
      <c r="AV20" s="109">
        <f t="shared" si="31"/>
        <v>0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galcanic secondary, half &amp; overall equations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galcanic secondary, half &amp; overall equations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0</v>
      </c>
      <c r="AF21" s="171">
        <f t="shared" si="23"/>
        <v>0</v>
      </c>
      <c r="AG21" s="149">
        <f t="shared" si="24"/>
        <v>0</v>
      </c>
      <c r="AH21" s="153" t="str">
        <f t="shared" si="25"/>
        <v>not assessed</v>
      </c>
      <c r="AI21" s="19"/>
      <c r="AJ21" s="79" t="s">
        <v>29</v>
      </c>
      <c r="AK21" s="33">
        <f>SUM(AE121:AE151)</f>
        <v>58</v>
      </c>
      <c r="AL21" s="33">
        <f>SUM(AF121:AF151)</f>
        <v>58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8</v>
      </c>
      <c r="AV21" s="109">
        <f t="shared" si="31"/>
        <v>0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galvanic secondary, principles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galvanic secondary, principles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1</v>
      </c>
      <c r="AF22" s="171">
        <f t="shared" si="23"/>
        <v>1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Le Chatelier principle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 delta H from chemical equations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Le Chatelier principle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 delta H from chemical equations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12</v>
      </c>
      <c r="AL23" s="33">
        <f t="shared" ref="AL23:AM23" si="46">SUM(AF104:AF109)</f>
        <v>12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0</v>
      </c>
      <c r="AV23" s="109" t="str">
        <f t="shared" si="31"/>
        <v>not assessed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Equilibrium law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Equilibrium law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3</v>
      </c>
      <c r="AF24" s="173">
        <f t="shared" si="23"/>
        <v>3</v>
      </c>
      <c r="AG24" s="174">
        <f t="shared" si="24"/>
        <v>0</v>
      </c>
      <c r="AH24" s="172">
        <f t="shared" si="25"/>
        <v>0</v>
      </c>
      <c r="AI24" s="19"/>
      <c r="AJ24" s="39" t="s">
        <v>225</v>
      </c>
      <c r="AK24" s="33">
        <f>SUM(AE110:AE115)</f>
        <v>15</v>
      </c>
      <c r="AL24" s="33">
        <f t="shared" ref="AL24:AM24" si="47">SUM(AF110:AF115)</f>
        <v>15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1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electrochemical series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data book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electrochemical series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data book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4</v>
      </c>
      <c r="AF25" s="173">
        <f t="shared" si="23"/>
        <v>4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systematic name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semi-structural formula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alkanols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systematic name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semi-structural formula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alkanols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8</v>
      </c>
      <c r="AL26" s="33">
        <f t="shared" ref="AL26:AM26" si="49">SUM(AF121:AF122)</f>
        <v>8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3</v>
      </c>
      <c r="AV26" s="109">
        <f t="shared" si="31"/>
        <v>0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acid-base titrations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molecular ion peak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calculations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acid-base titrations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molecular ion peak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calculations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18</v>
      </c>
      <c r="AL27" s="33">
        <f t="shared" ref="AL27:AM27" si="50">SUM(AF123:AF128)</f>
        <v>18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4</v>
      </c>
      <c r="AV27" s="109">
        <f t="shared" si="31"/>
        <v>0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vol - experimental technique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vol - experimental technique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1</v>
      </c>
      <c r="AF28" s="173">
        <f t="shared" si="23"/>
        <v>1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17</v>
      </c>
      <c r="AL28" s="33">
        <f t="shared" ref="AL28:AM28" si="51">SUM(AF129:AF133)</f>
        <v>17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Le Chatelier principle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Le Chatelier principle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4</v>
      </c>
      <c r="AL29" s="33">
        <f t="shared" ref="AL29:AM29" si="52">SUM(AF134:AF138)</f>
        <v>4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amines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structural formula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 t="str">
        <f t="shared" si="4"/>
        <v>unit conversion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amines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structural formula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 t="str">
        <f>EQUAT!F34</f>
        <v>unit conversion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1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titration curves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titration curves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6</v>
      </c>
      <c r="AL31" s="33">
        <f t="shared" ref="AL31:AM31" si="54">SUM(AF144:AF149)</f>
        <v>6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grav - experimental technique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grav - experimental technique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Results'!V37</f>
        <v>0</v>
      </c>
      <c r="C34" s="18">
        <f>EQUAT!I7</f>
        <v>2</v>
      </c>
      <c r="D34" s="33" t="str">
        <f t="shared" si="17"/>
        <v>amino acid</v>
      </c>
      <c r="E34" s="33" t="str">
        <f t="shared" si="18"/>
        <v>amino acid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cond &amp; poly - proteins</v>
      </c>
      <c r="I34" s="33" t="str">
        <f t="shared" ref="I34:I88" si="58">IF($B34&lt;($C34-1),T34,0)</f>
        <v>cond &amp; poly - proteins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amide</v>
      </c>
      <c r="M34" s="33" t="str">
        <f t="shared" ref="M34:M88" si="62">IF($B34&lt;($C34-1),X34,0)</f>
        <v>amide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amino acid</v>
      </c>
      <c r="Q34" s="51" t="str">
        <f t="shared" ref="Q34:Q88" si="65">IF($C34&gt;1,$P34,0)</f>
        <v>amino acid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cond &amp; poly - proteins</v>
      </c>
      <c r="U34" s="58" t="str">
        <f t="shared" ref="U34:U88" si="68">IF($C34&gt;1,$T34,0)</f>
        <v>cond &amp; poly - proteins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amide</v>
      </c>
      <c r="Y34" s="67" t="str">
        <f t="shared" ref="Y34:Y88" si="71">IF($C34&gt;1,$X34,0)</f>
        <v>amide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Results'!V38</f>
        <v>0</v>
      </c>
      <c r="C35" s="18">
        <f>EQUAT!I8</f>
        <v>1</v>
      </c>
      <c r="D35" s="33" t="str">
        <f t="shared" si="17"/>
        <v>TLC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cond &amp; poly - proteins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 t="str">
        <f t="shared" si="61"/>
        <v>amide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TLC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cond &amp; poly - proteins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 t="str">
        <f>EQUAT!L8</f>
        <v>amide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6</v>
      </c>
      <c r="AF35" s="171">
        <f t="shared" si="23"/>
        <v>6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Results'!V39</f>
        <v>0</v>
      </c>
      <c r="C36" s="18">
        <f>EQUAT!I9</f>
        <v>2</v>
      </c>
      <c r="D36" s="33" t="str">
        <f t="shared" si="17"/>
        <v>structural formula</v>
      </c>
      <c r="E36" s="33" t="str">
        <f t="shared" si="18"/>
        <v>structural formula</v>
      </c>
      <c r="F36" s="33">
        <f t="shared" si="19"/>
        <v>0</v>
      </c>
      <c r="G36" s="33">
        <f t="shared" si="20"/>
        <v>0</v>
      </c>
      <c r="H36" s="33" t="str">
        <f t="shared" si="57"/>
        <v>cond &amp; poly - proteins</v>
      </c>
      <c r="I36" s="33" t="str">
        <f t="shared" si="58"/>
        <v>cond &amp; poly - proteins</v>
      </c>
      <c r="J36" s="33">
        <f t="shared" si="59"/>
        <v>0</v>
      </c>
      <c r="K36" s="33">
        <f t="shared" si="60"/>
        <v>0</v>
      </c>
      <c r="L36" s="33" t="str">
        <f t="shared" si="61"/>
        <v>amide</v>
      </c>
      <c r="M36" s="33" t="str">
        <f t="shared" si="62"/>
        <v>amide</v>
      </c>
      <c r="N36" s="33">
        <f t="shared" si="63"/>
        <v>0</v>
      </c>
      <c r="O36" s="33">
        <f t="shared" si="64"/>
        <v>0</v>
      </c>
      <c r="P36" s="72" t="str">
        <f>EQUAT!J9</f>
        <v>structural formula</v>
      </c>
      <c r="Q36" s="49" t="str">
        <f t="shared" si="65"/>
        <v>structural formula</v>
      </c>
      <c r="R36" s="9">
        <f t="shared" si="66"/>
        <v>0</v>
      </c>
      <c r="S36" s="50">
        <f t="shared" si="67"/>
        <v>0</v>
      </c>
      <c r="T36" s="45" t="str">
        <f>EQUAT!K9</f>
        <v>cond &amp; poly - proteins</v>
      </c>
      <c r="U36" s="56" t="str">
        <f t="shared" si="68"/>
        <v>cond &amp; poly - proteins</v>
      </c>
      <c r="V36" s="10">
        <f t="shared" si="69"/>
        <v>0</v>
      </c>
      <c r="W36" s="57">
        <f t="shared" si="70"/>
        <v>0</v>
      </c>
      <c r="X36" s="45" t="str">
        <f>EQUAT!L9</f>
        <v>amide</v>
      </c>
      <c r="Y36" s="63" t="str">
        <f t="shared" si="71"/>
        <v>amide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Results'!V40</f>
        <v>0</v>
      </c>
      <c r="C37" s="18">
        <f>EQUAT!I10</f>
        <v>2</v>
      </c>
      <c r="D37" s="33" t="str">
        <f t="shared" si="17"/>
        <v>amino acid</v>
      </c>
      <c r="E37" s="33" t="str">
        <f t="shared" si="18"/>
        <v>amino acid</v>
      </c>
      <c r="F37" s="33">
        <f t="shared" si="19"/>
        <v>0</v>
      </c>
      <c r="G37" s="33">
        <f t="shared" si="20"/>
        <v>0</v>
      </c>
      <c r="H37" s="33" t="str">
        <f t="shared" si="57"/>
        <v>properties of organic compounds</v>
      </c>
      <c r="I37" s="33" t="str">
        <f t="shared" si="58"/>
        <v>properties of organic compounds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amino acid</v>
      </c>
      <c r="Q37" s="49" t="str">
        <f t="shared" si="65"/>
        <v>amino acid</v>
      </c>
      <c r="R37" s="9">
        <f t="shared" si="66"/>
        <v>0</v>
      </c>
      <c r="S37" s="50">
        <f t="shared" si="67"/>
        <v>0</v>
      </c>
      <c r="T37" s="45" t="str">
        <f>EQUAT!K10</f>
        <v>properties of organic compounds</v>
      </c>
      <c r="U37" s="56" t="str">
        <f t="shared" si="68"/>
        <v>properties of organic compounds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6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Results'!V41</f>
        <v>0</v>
      </c>
      <c r="C38" s="18">
        <f>EQUAT!I11</f>
        <v>3</v>
      </c>
      <c r="D38" s="33" t="str">
        <f t="shared" si="17"/>
        <v>TLC</v>
      </c>
      <c r="E38" s="33" t="str">
        <f t="shared" si="18"/>
        <v>TLC</v>
      </c>
      <c r="F38" s="33" t="str">
        <f t="shared" si="19"/>
        <v>TLC</v>
      </c>
      <c r="G38" s="33">
        <f t="shared" si="20"/>
        <v>0</v>
      </c>
      <c r="H38" s="33" t="str">
        <f t="shared" si="57"/>
        <v>chromatographic techniques</v>
      </c>
      <c r="I38" s="33" t="str">
        <f t="shared" si="58"/>
        <v>chromatographic techniques</v>
      </c>
      <c r="J38" s="33" t="str">
        <f t="shared" si="59"/>
        <v>chromatographic techniques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TLC</v>
      </c>
      <c r="Q38" s="49" t="str">
        <f t="shared" si="65"/>
        <v>TLC</v>
      </c>
      <c r="R38" s="9" t="str">
        <f t="shared" si="66"/>
        <v>TLC</v>
      </c>
      <c r="S38" s="50">
        <f t="shared" si="67"/>
        <v>0</v>
      </c>
      <c r="T38" s="45" t="str">
        <f>EQUAT!K11</f>
        <v>chromatographic techniques</v>
      </c>
      <c r="U38" s="56" t="str">
        <f t="shared" si="68"/>
        <v>chromatographic techniques</v>
      </c>
      <c r="V38" s="10" t="str">
        <f t="shared" si="69"/>
        <v>chromatographic techniques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Results'!V42</f>
        <v>0</v>
      </c>
      <c r="C39" s="18">
        <f>EQUAT!I12</f>
        <v>6</v>
      </c>
      <c r="D39" s="33" t="str">
        <f t="shared" si="17"/>
        <v>protein- primary, secondary, tertiary structure</v>
      </c>
      <c r="E39" s="33" t="str">
        <f t="shared" si="18"/>
        <v>protein- primary, secondary, tertiary structure</v>
      </c>
      <c r="F39" s="33" t="str">
        <f t="shared" si="19"/>
        <v>protein- primary, secondary, tertiary structure</v>
      </c>
      <c r="G39" s="33" t="str">
        <f t="shared" si="20"/>
        <v>protein- primary, secondary, tertiary structure</v>
      </c>
      <c r="H39" s="33" t="str">
        <f t="shared" si="57"/>
        <v>DNA primary structure</v>
      </c>
      <c r="I39" s="33" t="str">
        <f t="shared" si="58"/>
        <v>DNA primary structure</v>
      </c>
      <c r="J39" s="33" t="str">
        <f t="shared" si="59"/>
        <v>DNA primary structure</v>
      </c>
      <c r="K39" s="33" t="str">
        <f t="shared" si="60"/>
        <v>DNA primary structure</v>
      </c>
      <c r="L39" s="33" t="str">
        <f t="shared" si="61"/>
        <v>DNA secondary structure</v>
      </c>
      <c r="M39" s="33" t="str">
        <f t="shared" si="62"/>
        <v>DNA secondary structure</v>
      </c>
      <c r="N39" s="33" t="str">
        <f t="shared" si="63"/>
        <v>DNA secondary structure</v>
      </c>
      <c r="O39" s="33" t="str">
        <f t="shared" si="64"/>
        <v>DNA secondary structure</v>
      </c>
      <c r="P39" s="72" t="str">
        <f>EQUAT!J12</f>
        <v>protein- primary, secondary, tertiary structure</v>
      </c>
      <c r="Q39" s="49" t="str">
        <f t="shared" si="65"/>
        <v>protein- primary, secondary, tertiary structure</v>
      </c>
      <c r="R39" s="9" t="str">
        <f t="shared" si="66"/>
        <v>protein- primary, secondary, tertiary structure</v>
      </c>
      <c r="S39" s="50" t="str">
        <f t="shared" si="67"/>
        <v>protein- primary, secondary, tertiary structure</v>
      </c>
      <c r="T39" s="45" t="str">
        <f>EQUAT!K12</f>
        <v>DNA primary structure</v>
      </c>
      <c r="U39" s="56" t="str">
        <f t="shared" si="68"/>
        <v>DNA primary structure</v>
      </c>
      <c r="V39" s="10" t="str">
        <f t="shared" si="69"/>
        <v>DNA primary structure</v>
      </c>
      <c r="W39" s="57" t="str">
        <f t="shared" si="70"/>
        <v>DNA primary structure</v>
      </c>
      <c r="X39" s="45" t="str">
        <f>EQUAT!L12</f>
        <v>DNA secondary structure</v>
      </c>
      <c r="Y39" s="63" t="str">
        <f t="shared" si="71"/>
        <v>DNA secondary structure</v>
      </c>
      <c r="Z39" s="11" t="str">
        <f t="shared" si="72"/>
        <v>DNA secondary structure</v>
      </c>
      <c r="AA39" s="64" t="str">
        <f t="shared" si="73"/>
        <v>DNA secondary structure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112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2ai</v>
      </c>
      <c r="B40" s="18">
        <f>'Class Results'!V43</f>
        <v>0</v>
      </c>
      <c r="C40" s="18">
        <f>EQUAT!I13</f>
        <v>2</v>
      </c>
      <c r="D40" s="33" t="str">
        <f t="shared" si="17"/>
        <v>unit conversion</v>
      </c>
      <c r="E40" s="33" t="str">
        <f t="shared" si="18"/>
        <v>unit conversion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unit conversion</v>
      </c>
      <c r="Q40" s="49" t="str">
        <f t="shared" si="65"/>
        <v>unit conversion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2aii</v>
      </c>
      <c r="B41" s="18">
        <f>'Class Results'!V44</f>
        <v>0</v>
      </c>
      <c r="C41" s="18">
        <f>EQUAT!I14</f>
        <v>1</v>
      </c>
      <c r="D41" s="33" t="str">
        <f t="shared" si="17"/>
        <v xml:space="preserve">concentration 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 xml:space="preserve">concentration 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Results'!V45</f>
        <v>0</v>
      </c>
      <c r="C42" s="18">
        <f>EQUAT!I15</f>
        <v>2</v>
      </c>
      <c r="D42" s="33" t="str">
        <f t="shared" si="17"/>
        <v>Key Skills</v>
      </c>
      <c r="E42" s="33" t="str">
        <f t="shared" si="18"/>
        <v>Key Skills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Key Skills</v>
      </c>
      <c r="Q42" s="49" t="str">
        <f t="shared" si="65"/>
        <v>Key Skills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0</v>
      </c>
      <c r="AF42" s="171">
        <f t="shared" si="23"/>
        <v>0</v>
      </c>
      <c r="AG42" s="149">
        <f t="shared" si="24"/>
        <v>0</v>
      </c>
      <c r="AH42" s="153" t="str">
        <f t="shared" si="25"/>
        <v>not assessed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2c</v>
      </c>
      <c r="B43" s="18">
        <f>'Class Results'!V46</f>
        <v>0</v>
      </c>
      <c r="C43" s="18">
        <f>EQUAT!I16</f>
        <v>1</v>
      </c>
      <c r="D43" s="33" t="str">
        <f t="shared" si="17"/>
        <v>HNMR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HNMR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2di</v>
      </c>
      <c r="B44" s="18">
        <f>'Class Results'!V47</f>
        <v>0</v>
      </c>
      <c r="C44" s="18">
        <f>EQUAT!I17</f>
        <v>1</v>
      </c>
      <c r="D44" s="33" t="str">
        <f t="shared" si="17"/>
        <v>oxidation primary alkanols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structural formula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oxidation primary alkanols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structural formula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0</v>
      </c>
      <c r="AV44" s="109" t="str">
        <f t="shared" si="31"/>
        <v>not assessed</v>
      </c>
    </row>
    <row r="45" spans="1:48" x14ac:dyDescent="0.25">
      <c r="A45" s="8" t="str">
        <f>EQUAT!H18</f>
        <v>2dii</v>
      </c>
      <c r="B45" s="18">
        <f>'Class Results'!V48</f>
        <v>0</v>
      </c>
      <c r="C45" s="18">
        <f>EQUAT!I18</f>
        <v>1</v>
      </c>
      <c r="D45" s="33" t="str">
        <f t="shared" si="17"/>
        <v>redox equations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redox equations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2ei</v>
      </c>
      <c r="B46" s="18">
        <f>'Class Results'!V49</f>
        <v>0</v>
      </c>
      <c r="C46" s="18">
        <f>EQUAT!I19</f>
        <v>5</v>
      </c>
      <c r="D46" s="33" t="str">
        <f t="shared" si="17"/>
        <v>Calorimetry</v>
      </c>
      <c r="E46" s="33" t="str">
        <f t="shared" si="18"/>
        <v>Calorimetry</v>
      </c>
      <c r="F46" s="33" t="str">
        <f t="shared" si="19"/>
        <v>Calorimetry</v>
      </c>
      <c r="G46" s="33" t="str">
        <f t="shared" si="20"/>
        <v>Calorimetry</v>
      </c>
      <c r="H46" s="33" t="str">
        <f t="shared" si="57"/>
        <v>unit conversion</v>
      </c>
      <c r="I46" s="33" t="str">
        <f t="shared" si="58"/>
        <v>unit conversion</v>
      </c>
      <c r="J46" s="33" t="str">
        <f t="shared" si="59"/>
        <v>unit conversion</v>
      </c>
      <c r="K46" s="33" t="str">
        <f t="shared" si="60"/>
        <v>unit conversion</v>
      </c>
      <c r="L46" s="33" t="str">
        <f t="shared" si="61"/>
        <v>Energy sources - renewability</v>
      </c>
      <c r="M46" s="33" t="str">
        <f t="shared" si="62"/>
        <v>Energy sources - renewability</v>
      </c>
      <c r="N46" s="33" t="str">
        <f t="shared" si="63"/>
        <v>Energy sources - renewability</v>
      </c>
      <c r="O46" s="33" t="str">
        <f t="shared" si="64"/>
        <v>Energy sources - renewability</v>
      </c>
      <c r="P46" s="72" t="str">
        <f>EQUAT!J19</f>
        <v>Calorimetry</v>
      </c>
      <c r="Q46" s="49" t="str">
        <f t="shared" si="65"/>
        <v>Calorimetry</v>
      </c>
      <c r="R46" s="9" t="str">
        <f t="shared" si="66"/>
        <v>Calorimetry</v>
      </c>
      <c r="S46" s="50" t="str">
        <f t="shared" si="67"/>
        <v>Calorimetry</v>
      </c>
      <c r="T46" s="45" t="str">
        <f>EQUAT!K19</f>
        <v>unit conversion</v>
      </c>
      <c r="U46" s="56" t="str">
        <f t="shared" si="68"/>
        <v>unit conversion</v>
      </c>
      <c r="V46" s="10" t="str">
        <f t="shared" si="69"/>
        <v>unit conversion</v>
      </c>
      <c r="W46" s="57" t="str">
        <f t="shared" si="70"/>
        <v>unit conversion</v>
      </c>
      <c r="X46" s="45" t="str">
        <f>EQUAT!L19</f>
        <v>Energy sources - renewability</v>
      </c>
      <c r="Y46" s="63" t="str">
        <f t="shared" si="71"/>
        <v>Energy sources - renewability</v>
      </c>
      <c r="Z46" s="11" t="str">
        <f t="shared" si="72"/>
        <v>Energy sources - renewability</v>
      </c>
      <c r="AA46" s="64" t="str">
        <f t="shared" si="73"/>
        <v>Energy sources - renewability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1</v>
      </c>
      <c r="AF46" s="171">
        <f t="shared" si="23"/>
        <v>1</v>
      </c>
      <c r="AG46" s="149">
        <f t="shared" si="24"/>
        <v>0</v>
      </c>
      <c r="AH46" s="153">
        <f t="shared" si="25"/>
        <v>0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2eii</v>
      </c>
      <c r="B47" s="18">
        <f>'Class Results'!V50</f>
        <v>0</v>
      </c>
      <c r="C47" s="18">
        <f>EQUAT!I20</f>
        <v>2</v>
      </c>
      <c r="D47" s="33" t="str">
        <f t="shared" si="17"/>
        <v>Energy sources - renewability</v>
      </c>
      <c r="E47" s="33" t="str">
        <f t="shared" si="18"/>
        <v>Energy sources - renewability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Energy sources - renewability</v>
      </c>
      <c r="Q47" s="49" t="str">
        <f t="shared" si="65"/>
        <v>Energy sources - renewability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2eiii</v>
      </c>
      <c r="B48" s="18">
        <f>'Class Results'!V51</f>
        <v>0</v>
      </c>
      <c r="C48" s="18">
        <f>EQUAT!I21</f>
        <v>1</v>
      </c>
      <c r="D48" s="33" t="str">
        <f t="shared" si="17"/>
        <v>protein- primary, secondary, tertiary structure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amino acid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protein- primary, secondary, tertiary structure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amino acid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1</v>
      </c>
      <c r="AV48" s="109">
        <f t="shared" si="31"/>
        <v>0</v>
      </c>
    </row>
    <row r="49" spans="1:48" x14ac:dyDescent="0.25">
      <c r="A49" s="8" t="str">
        <f>EQUAT!H22</f>
        <v>3ai</v>
      </c>
      <c r="B49" s="18">
        <f>'Class Results'!V52</f>
        <v>0</v>
      </c>
      <c r="C49" s="18">
        <f>EQUAT!I22</f>
        <v>1</v>
      </c>
      <c r="D49" s="33" t="str">
        <f t="shared" si="17"/>
        <v>chemical principles electrolytic cell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chemical principles electrolytic cell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3aii</v>
      </c>
      <c r="B50" s="18">
        <f>'Class Results'!V53</f>
        <v>0</v>
      </c>
      <c r="C50" s="18">
        <f>EQUAT!I23</f>
        <v>2</v>
      </c>
      <c r="D50" s="33" t="str">
        <f t="shared" si="17"/>
        <v>molten vs aqueous electrolytic cell</v>
      </c>
      <c r="E50" s="33" t="str">
        <f t="shared" si="18"/>
        <v>molten vs aqueous electrolytic cell</v>
      </c>
      <c r="F50" s="33">
        <f t="shared" si="19"/>
        <v>0</v>
      </c>
      <c r="G50" s="33">
        <f t="shared" si="20"/>
        <v>0</v>
      </c>
      <c r="H50" s="33" t="str">
        <f t="shared" si="57"/>
        <v>electrochemical series</v>
      </c>
      <c r="I50" s="33" t="str">
        <f t="shared" si="58"/>
        <v>electrochemical series</v>
      </c>
      <c r="J50" s="33">
        <f t="shared" si="59"/>
        <v>0</v>
      </c>
      <c r="K50" s="33">
        <f t="shared" si="60"/>
        <v>0</v>
      </c>
      <c r="L50" s="33" t="str">
        <f t="shared" si="61"/>
        <v>data book</v>
      </c>
      <c r="M50" s="33" t="str">
        <f t="shared" si="62"/>
        <v>data book</v>
      </c>
      <c r="N50" s="33">
        <f t="shared" si="63"/>
        <v>0</v>
      </c>
      <c r="O50" s="33">
        <f t="shared" si="64"/>
        <v>0</v>
      </c>
      <c r="P50" s="72" t="str">
        <f>EQUAT!J23</f>
        <v>molten vs aqueous electrolytic cell</v>
      </c>
      <c r="Q50" s="49" t="str">
        <f t="shared" si="65"/>
        <v>molten vs aqueous electrolytic cell</v>
      </c>
      <c r="R50" s="9">
        <f t="shared" si="66"/>
        <v>0</v>
      </c>
      <c r="S50" s="50">
        <f t="shared" si="67"/>
        <v>0</v>
      </c>
      <c r="T50" s="45" t="str">
        <f>EQUAT!K23</f>
        <v>electrochemical series</v>
      </c>
      <c r="U50" s="56" t="str">
        <f t="shared" si="68"/>
        <v>electrochemical series</v>
      </c>
      <c r="V50" s="10">
        <f t="shared" si="69"/>
        <v>0</v>
      </c>
      <c r="W50" s="57">
        <f t="shared" si="70"/>
        <v>0</v>
      </c>
      <c r="X50" s="45" t="str">
        <f>EQUAT!L23</f>
        <v>data book</v>
      </c>
      <c r="Y50" s="63" t="str">
        <f t="shared" si="71"/>
        <v>data book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</v>
      </c>
      <c r="B51" s="18">
        <f>'Class Results'!V54</f>
        <v>0</v>
      </c>
      <c r="C51" s="18">
        <f>EQUAT!I24</f>
        <v>3</v>
      </c>
      <c r="D51" s="33" t="str">
        <f t="shared" si="17"/>
        <v xml:space="preserve">Faradays laws </v>
      </c>
      <c r="E51" s="33" t="str">
        <f t="shared" si="18"/>
        <v xml:space="preserve">Faradays laws </v>
      </c>
      <c r="F51" s="33" t="str">
        <f t="shared" si="19"/>
        <v xml:space="preserve">Faradays laws 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 xml:space="preserve">Faradays laws </v>
      </c>
      <c r="Q51" s="49" t="str">
        <f t="shared" si="65"/>
        <v xml:space="preserve">Faradays laws </v>
      </c>
      <c r="R51" s="9" t="str">
        <f t="shared" si="66"/>
        <v xml:space="preserve">Faradays laws 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3bii</v>
      </c>
      <c r="B52" s="18">
        <f>'Class Results'!V55</f>
        <v>0</v>
      </c>
      <c r="C52" s="18">
        <f>EQUAT!I25</f>
        <v>1</v>
      </c>
      <c r="D52" s="33" t="str">
        <f t="shared" si="17"/>
        <v>chemical principles electrolytic cell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electrochemical series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 t="str">
        <f t="shared" si="61"/>
        <v>data book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chemical principles electrolytic cell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electrochemical series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 t="str">
        <f>EQUAT!L25</f>
        <v>data book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3c</v>
      </c>
      <c r="B53" s="18">
        <f>'Class Results'!V56</f>
        <v>0</v>
      </c>
      <c r="C53" s="18">
        <f>EQUAT!I26</f>
        <v>2</v>
      </c>
      <c r="D53" s="33" t="str">
        <f t="shared" si="17"/>
        <v>molten vs aqueous electrolytic cell</v>
      </c>
      <c r="E53" s="33" t="str">
        <f t="shared" si="18"/>
        <v>molten vs aqueous electrolytic cell</v>
      </c>
      <c r="F53" s="33">
        <f t="shared" si="19"/>
        <v>0</v>
      </c>
      <c r="G53" s="33">
        <f t="shared" si="20"/>
        <v>0</v>
      </c>
      <c r="H53" s="33" t="str">
        <f t="shared" si="57"/>
        <v>electrochemical series</v>
      </c>
      <c r="I53" s="33" t="str">
        <f t="shared" si="58"/>
        <v>electrochemical series</v>
      </c>
      <c r="J53" s="33">
        <f t="shared" si="59"/>
        <v>0</v>
      </c>
      <c r="K53" s="33">
        <f t="shared" si="60"/>
        <v>0</v>
      </c>
      <c r="L53" s="33" t="str">
        <f t="shared" si="61"/>
        <v>data book</v>
      </c>
      <c r="M53" s="33" t="str">
        <f t="shared" si="62"/>
        <v>data book</v>
      </c>
      <c r="N53" s="33">
        <f t="shared" si="63"/>
        <v>0</v>
      </c>
      <c r="O53" s="33">
        <f t="shared" si="64"/>
        <v>0</v>
      </c>
      <c r="P53" s="72" t="str">
        <f>EQUAT!J26</f>
        <v>molten vs aqueous electrolytic cell</v>
      </c>
      <c r="Q53" s="49" t="str">
        <f t="shared" si="65"/>
        <v>molten vs aqueous electrolytic cell</v>
      </c>
      <c r="R53" s="9">
        <f t="shared" si="66"/>
        <v>0</v>
      </c>
      <c r="S53" s="50">
        <f t="shared" si="67"/>
        <v>0</v>
      </c>
      <c r="T53" s="45" t="str">
        <f>EQUAT!K26</f>
        <v>electrochemical series</v>
      </c>
      <c r="U53" s="56" t="str">
        <f t="shared" si="68"/>
        <v>electrochemical series</v>
      </c>
      <c r="V53" s="10">
        <f t="shared" si="69"/>
        <v>0</v>
      </c>
      <c r="W53" s="57">
        <f t="shared" si="70"/>
        <v>0</v>
      </c>
      <c r="X53" s="45" t="str">
        <f>EQUAT!L26</f>
        <v>data book</v>
      </c>
      <c r="Y53" s="63" t="str">
        <f t="shared" si="71"/>
        <v>data book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4a</v>
      </c>
      <c r="B54" s="18">
        <f>'Class Results'!V57</f>
        <v>0</v>
      </c>
      <c r="C54" s="18">
        <f>EQUAT!I27</f>
        <v>1</v>
      </c>
      <c r="D54" s="33" t="str">
        <f t="shared" si="17"/>
        <v>Energy of reactions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Energy of reactions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4</v>
      </c>
      <c r="AF54" s="179">
        <f t="shared" si="23"/>
        <v>4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</v>
      </c>
      <c r="B55" s="18">
        <f>'Class Results'!V58</f>
        <v>0</v>
      </c>
      <c r="C55" s="18">
        <f>EQUAT!I28</f>
        <v>6</v>
      </c>
      <c r="D55" s="33" t="str">
        <f t="shared" si="17"/>
        <v>Energy of reactions</v>
      </c>
      <c r="E55" s="33" t="str">
        <f t="shared" si="18"/>
        <v>Energy of reactions</v>
      </c>
      <c r="F55" s="33" t="str">
        <f t="shared" si="19"/>
        <v>Energy of reactions</v>
      </c>
      <c r="G55" s="33" t="str">
        <f t="shared" si="20"/>
        <v>Energy of reactions</v>
      </c>
      <c r="H55" s="33">
        <f t="shared" si="57"/>
        <v>0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Energy of reactions</v>
      </c>
      <c r="Q55" s="49" t="str">
        <f t="shared" si="65"/>
        <v>Energy of reactions</v>
      </c>
      <c r="R55" s="9" t="str">
        <f t="shared" si="66"/>
        <v>Energy of reactions</v>
      </c>
      <c r="S55" s="50" t="str">
        <f t="shared" si="67"/>
        <v>Energy of reactions</v>
      </c>
      <c r="T55" s="45">
        <f>EQUAT!K28</f>
        <v>0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10</v>
      </c>
      <c r="AF55" s="179">
        <f t="shared" si="23"/>
        <v>10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Results'!V59</f>
        <v>0</v>
      </c>
      <c r="C56" s="18">
        <f>EQUAT!I29</f>
        <v>1</v>
      </c>
      <c r="D56" s="33" t="str">
        <f t="shared" si="17"/>
        <v>chemical equations</v>
      </c>
      <c r="E56" s="33">
        <f t="shared" si="18"/>
        <v>0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>
        <f t="shared" si="65"/>
        <v>0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4</v>
      </c>
      <c r="AF56" s="179">
        <f t="shared" si="23"/>
        <v>4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4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Results'!V60</f>
        <v>0</v>
      </c>
      <c r="C57" s="18">
        <f>EQUAT!I30</f>
        <v>2</v>
      </c>
      <c r="D57" s="33" t="str">
        <f t="shared" si="17"/>
        <v>collision theory</v>
      </c>
      <c r="E57" s="33" t="str">
        <f t="shared" si="18"/>
        <v>collision theory</v>
      </c>
      <c r="F57" s="33">
        <f t="shared" si="19"/>
        <v>0</v>
      </c>
      <c r="G57" s="33">
        <f t="shared" si="20"/>
        <v>0</v>
      </c>
      <c r="H57" s="33">
        <f t="shared" si="57"/>
        <v>0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collision theory</v>
      </c>
      <c r="Q57" s="49" t="str">
        <f t="shared" si="65"/>
        <v>collision theory</v>
      </c>
      <c r="R57" s="9">
        <f t="shared" si="66"/>
        <v>0</v>
      </c>
      <c r="S57" s="50">
        <f t="shared" si="67"/>
        <v>0</v>
      </c>
      <c r="T57" s="45">
        <f>EQUAT!K30</f>
        <v>0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10</v>
      </c>
      <c r="AV57" s="109">
        <f t="shared" si="31"/>
        <v>0</v>
      </c>
    </row>
    <row r="58" spans="1:48" x14ac:dyDescent="0.25">
      <c r="A58" s="8" t="str">
        <f>EQUAT!H31</f>
        <v>5a</v>
      </c>
      <c r="B58" s="18">
        <f>'Class Results'!V61</f>
        <v>0</v>
      </c>
      <c r="C58" s="18">
        <f>EQUAT!I31</f>
        <v>1</v>
      </c>
      <c r="D58" s="33" t="str">
        <f t="shared" si="17"/>
        <v>chemical equations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>
        <f t="shared" si="57"/>
        <v>0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chemical equations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>
        <f>EQUAT!K31</f>
        <v>0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4</v>
      </c>
      <c r="AV58" s="109">
        <f t="shared" si="31"/>
        <v>0</v>
      </c>
    </row>
    <row r="59" spans="1:48" x14ac:dyDescent="0.25">
      <c r="A59" s="8" t="str">
        <f>EQUAT!H32</f>
        <v>5bi</v>
      </c>
      <c r="B59" s="18">
        <f>'Class Results'!V62</f>
        <v>0</v>
      </c>
      <c r="C59" s="18">
        <f>EQUAT!I32</f>
        <v>1</v>
      </c>
      <c r="D59" s="33" t="str">
        <f t="shared" si="17"/>
        <v>Equilibrium law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>
        <f t="shared" si="57"/>
        <v>0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Equilibrium law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>
        <f>EQUAT!K32</f>
        <v>0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5bii</v>
      </c>
      <c r="B60" s="18">
        <f>'Class Results'!V63</f>
        <v>0</v>
      </c>
      <c r="C60" s="18">
        <f>EQUAT!I33</f>
        <v>3</v>
      </c>
      <c r="D60" s="33" t="str">
        <f t="shared" si="17"/>
        <v xml:space="preserve">pH </v>
      </c>
      <c r="E60" s="33" t="str">
        <f t="shared" si="18"/>
        <v xml:space="preserve">pH </v>
      </c>
      <c r="F60" s="33" t="str">
        <f t="shared" si="19"/>
        <v xml:space="preserve">pH </v>
      </c>
      <c r="G60" s="33">
        <f t="shared" si="20"/>
        <v>0</v>
      </c>
      <c r="H60" s="33" t="str">
        <f t="shared" si="57"/>
        <v>Ka weak acids</v>
      </c>
      <c r="I60" s="33" t="str">
        <f t="shared" si="58"/>
        <v>Ka weak acids</v>
      </c>
      <c r="J60" s="33" t="str">
        <f t="shared" si="59"/>
        <v>Ka weak acids</v>
      </c>
      <c r="K60" s="33">
        <f t="shared" si="60"/>
        <v>0</v>
      </c>
      <c r="L60" s="33" t="str">
        <f t="shared" si="61"/>
        <v>calculations</v>
      </c>
      <c r="M60" s="33" t="str">
        <f t="shared" si="62"/>
        <v>calculations</v>
      </c>
      <c r="N60" s="33" t="str">
        <f t="shared" si="63"/>
        <v>calculations</v>
      </c>
      <c r="O60" s="33">
        <f t="shared" si="64"/>
        <v>0</v>
      </c>
      <c r="P60" s="72" t="str">
        <f>EQUAT!J33</f>
        <v xml:space="preserve">pH </v>
      </c>
      <c r="Q60" s="49" t="str">
        <f t="shared" si="65"/>
        <v xml:space="preserve">pH </v>
      </c>
      <c r="R60" s="9" t="str">
        <f t="shared" si="66"/>
        <v xml:space="preserve">pH </v>
      </c>
      <c r="S60" s="50">
        <f t="shared" si="67"/>
        <v>0</v>
      </c>
      <c r="T60" s="45" t="str">
        <f>EQUAT!K33</f>
        <v>Ka weak acids</v>
      </c>
      <c r="U60" s="56" t="str">
        <f t="shared" si="68"/>
        <v>Ka weak acids</v>
      </c>
      <c r="V60" s="10" t="str">
        <f t="shared" si="69"/>
        <v>Ka weak acids</v>
      </c>
      <c r="W60" s="57">
        <f t="shared" si="70"/>
        <v>0</v>
      </c>
      <c r="X60" s="45" t="str">
        <f>EQUAT!L33</f>
        <v>calculations</v>
      </c>
      <c r="Y60" s="63" t="str">
        <f t="shared" si="71"/>
        <v>calculations</v>
      </c>
      <c r="Z60" s="11" t="str">
        <f t="shared" si="72"/>
        <v>calculations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5ci</v>
      </c>
      <c r="B61" s="18">
        <f>'Class Results'!V64</f>
        <v>0</v>
      </c>
      <c r="C61" s="18">
        <f>EQUAT!I34</f>
        <v>3</v>
      </c>
      <c r="D61" s="33" t="str">
        <f t="shared" si="17"/>
        <v>bomb calorimetry</v>
      </c>
      <c r="E61" s="33" t="str">
        <f t="shared" si="18"/>
        <v>bomb calorimetry</v>
      </c>
      <c r="F61" s="33" t="str">
        <f t="shared" si="19"/>
        <v>bomb calorimetry</v>
      </c>
      <c r="G61" s="33">
        <f t="shared" si="20"/>
        <v>0</v>
      </c>
      <c r="H61" s="33" t="str">
        <f t="shared" si="57"/>
        <v>calibration calorimetry</v>
      </c>
      <c r="I61" s="33" t="str">
        <f t="shared" si="58"/>
        <v>calibration calorimetry</v>
      </c>
      <c r="J61" s="33" t="str">
        <f t="shared" si="59"/>
        <v>calibration calorimetry</v>
      </c>
      <c r="K61" s="33">
        <f t="shared" si="60"/>
        <v>0</v>
      </c>
      <c r="L61" s="33" t="str">
        <f t="shared" si="61"/>
        <v>calculations</v>
      </c>
      <c r="M61" s="33" t="str">
        <f t="shared" si="62"/>
        <v>calculations</v>
      </c>
      <c r="N61" s="33" t="str">
        <f t="shared" si="63"/>
        <v>calculations</v>
      </c>
      <c r="O61" s="33">
        <f t="shared" si="64"/>
        <v>0</v>
      </c>
      <c r="P61" s="72" t="str">
        <f>EQUAT!J34</f>
        <v>bomb calorimetry</v>
      </c>
      <c r="Q61" s="49" t="str">
        <f t="shared" si="65"/>
        <v>bomb calorimetry</v>
      </c>
      <c r="R61" s="9" t="str">
        <f t="shared" si="66"/>
        <v>bomb calorimetry</v>
      </c>
      <c r="S61" s="50">
        <f t="shared" si="67"/>
        <v>0</v>
      </c>
      <c r="T61" s="45" t="str">
        <f>EQUAT!K34</f>
        <v>calibration calorimetry</v>
      </c>
      <c r="U61" s="56" t="str">
        <f t="shared" si="68"/>
        <v>calibration calorimetry</v>
      </c>
      <c r="V61" s="10" t="str">
        <f t="shared" si="69"/>
        <v>calibration calorimetry</v>
      </c>
      <c r="W61" s="57">
        <f t="shared" si="70"/>
        <v>0</v>
      </c>
      <c r="X61" s="45" t="str">
        <f>EQUAT!L34</f>
        <v>calculations</v>
      </c>
      <c r="Y61" s="63" t="str">
        <f t="shared" si="71"/>
        <v>calculations</v>
      </c>
      <c r="Z61" s="11" t="str">
        <f t="shared" si="72"/>
        <v>calculations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5cii</v>
      </c>
      <c r="B62" s="18">
        <f>'Class Results'!V65</f>
        <v>0</v>
      </c>
      <c r="C62" s="18">
        <f>EQUAT!I35</f>
        <v>2</v>
      </c>
      <c r="D62" s="33" t="str">
        <f t="shared" si="17"/>
        <v>bomb calorimetry</v>
      </c>
      <c r="E62" s="33" t="str">
        <f t="shared" si="18"/>
        <v>bomb calorimetry</v>
      </c>
      <c r="F62" s="33">
        <f t="shared" si="19"/>
        <v>0</v>
      </c>
      <c r="G62" s="33">
        <f t="shared" si="20"/>
        <v>0</v>
      </c>
      <c r="H62" s="33" t="str">
        <f t="shared" si="57"/>
        <v>calibration calorimetry</v>
      </c>
      <c r="I62" s="33" t="str">
        <f t="shared" si="58"/>
        <v>calibration calorimetry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bomb calorimetry</v>
      </c>
      <c r="Q62" s="49" t="str">
        <f t="shared" si="65"/>
        <v>bomb calorimetry</v>
      </c>
      <c r="R62" s="9">
        <f t="shared" si="66"/>
        <v>0</v>
      </c>
      <c r="S62" s="50">
        <f t="shared" si="67"/>
        <v>0</v>
      </c>
      <c r="T62" s="45" t="str">
        <f>EQUAT!K35</f>
        <v>calibration calorimetry</v>
      </c>
      <c r="U62" s="56" t="str">
        <f t="shared" si="68"/>
        <v>calibration calorimetry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2</v>
      </c>
      <c r="AF62" s="179">
        <f t="shared" si="23"/>
        <v>2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5di</v>
      </c>
      <c r="B63" s="18">
        <f>'Class Results'!V66</f>
        <v>0</v>
      </c>
      <c r="C63" s="18">
        <f>EQUAT!I36</f>
        <v>3</v>
      </c>
      <c r="D63" s="33" t="str">
        <f t="shared" si="17"/>
        <v>Calorimetry</v>
      </c>
      <c r="E63" s="33" t="str">
        <f t="shared" si="18"/>
        <v>Calorimetry</v>
      </c>
      <c r="F63" s="33" t="str">
        <f t="shared" si="19"/>
        <v>Calorimetry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Calorimetry</v>
      </c>
      <c r="Q63" s="49" t="str">
        <f t="shared" si="65"/>
        <v>Calorimetry</v>
      </c>
      <c r="R63" s="9" t="str">
        <f t="shared" si="66"/>
        <v>Calorimetry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0</v>
      </c>
      <c r="AF63" s="179">
        <f t="shared" si="23"/>
        <v>0</v>
      </c>
      <c r="AG63" s="180">
        <f t="shared" si="24"/>
        <v>0</v>
      </c>
      <c r="AH63" s="178" t="str">
        <f t="shared" si="25"/>
        <v>not assessed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5dii</v>
      </c>
      <c r="B64" s="18">
        <f>'Class Results'!V67</f>
        <v>0</v>
      </c>
      <c r="C64" s="18">
        <f>EQUAT!I37</f>
        <v>1</v>
      </c>
      <c r="D64" s="33" t="str">
        <f t="shared" si="17"/>
        <v>Calorimetry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>excess and limiting reagents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Calorimetry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>excess and limiting reagents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2</v>
      </c>
      <c r="AV64" s="109">
        <f t="shared" si="31"/>
        <v>0</v>
      </c>
    </row>
    <row r="65" spans="1:48" x14ac:dyDescent="0.25">
      <c r="A65" s="8" t="str">
        <f>EQUAT!H38</f>
        <v>6a</v>
      </c>
      <c r="B65" s="18">
        <f>'Class Results'!V68</f>
        <v>0</v>
      </c>
      <c r="C65" s="18">
        <f>EQUAT!I38</f>
        <v>1</v>
      </c>
      <c r="D65" s="33" t="str">
        <f t="shared" si="17"/>
        <v>chemical equations</v>
      </c>
      <c r="E65" s="33">
        <f t="shared" si="18"/>
        <v>0</v>
      </c>
      <c r="F65" s="33">
        <f t="shared" si="19"/>
        <v>0</v>
      </c>
      <c r="G65" s="33">
        <f t="shared" si="20"/>
        <v>0</v>
      </c>
      <c r="H65" s="33" t="str">
        <f t="shared" si="57"/>
        <v>organic reaction pathways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chemical equations</v>
      </c>
      <c r="Q65" s="49">
        <f t="shared" si="65"/>
        <v>0</v>
      </c>
      <c r="R65" s="9">
        <f t="shared" si="66"/>
        <v>0</v>
      </c>
      <c r="S65" s="50">
        <f t="shared" si="67"/>
        <v>0</v>
      </c>
      <c r="T65" s="45" t="str">
        <f>EQUAT!K38</f>
        <v>organic reaction pathways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0</v>
      </c>
      <c r="AV65" s="109" t="str">
        <f t="shared" si="31"/>
        <v>not assessed</v>
      </c>
    </row>
    <row r="66" spans="1:48" x14ac:dyDescent="0.25">
      <c r="A66" s="8" t="str">
        <f>EQUAT!H39</f>
        <v>6b</v>
      </c>
      <c r="B66" s="18">
        <f>'Class Results'!V69</f>
        <v>0</v>
      </c>
      <c r="C66" s="18">
        <f>EQUAT!I39</f>
        <v>2</v>
      </c>
      <c r="D66" s="33" t="str">
        <f t="shared" si="17"/>
        <v>calc delta H from chemical equations</v>
      </c>
      <c r="E66" s="33" t="str">
        <f t="shared" si="18"/>
        <v>calc delta H from chemical equations</v>
      </c>
      <c r="F66" s="33">
        <f t="shared" si="19"/>
        <v>0</v>
      </c>
      <c r="G66" s="33">
        <f t="shared" si="20"/>
        <v>0</v>
      </c>
      <c r="H66" s="33" t="str">
        <f t="shared" si="57"/>
        <v>calculations</v>
      </c>
      <c r="I66" s="33" t="str">
        <f t="shared" si="58"/>
        <v>calculations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 delta H from chemical equations</v>
      </c>
      <c r="Q66" s="49" t="str">
        <f t="shared" si="65"/>
        <v>calc delta H from chemical equations</v>
      </c>
      <c r="R66" s="9">
        <f t="shared" si="66"/>
        <v>0</v>
      </c>
      <c r="S66" s="50">
        <f t="shared" si="67"/>
        <v>0</v>
      </c>
      <c r="T66" s="45" t="str">
        <f>EQUAT!K39</f>
        <v>calculations</v>
      </c>
      <c r="U66" s="56" t="str">
        <f t="shared" si="68"/>
        <v>calculations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5</v>
      </c>
      <c r="AF66" s="179">
        <f t="shared" si="23"/>
        <v>5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6c</v>
      </c>
      <c r="B67" s="18">
        <f>'Class Results'!V70</f>
        <v>0</v>
      </c>
      <c r="C67" s="18">
        <f>EQUAT!I40</f>
        <v>4</v>
      </c>
      <c r="D67" s="33" t="str">
        <f t="shared" si="17"/>
        <v>volume, temperature, pressure of gases</v>
      </c>
      <c r="E67" s="33" t="str">
        <f t="shared" si="18"/>
        <v>volume, temperature, pressure of gases</v>
      </c>
      <c r="F67" s="33" t="str">
        <f t="shared" si="19"/>
        <v>volume, temperature, pressure of gases</v>
      </c>
      <c r="G67" s="33" t="str">
        <f t="shared" si="20"/>
        <v>volume, temperature, pressure of gases</v>
      </c>
      <c r="H67" s="33">
        <f t="shared" si="57"/>
        <v>0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volume, temperature, pressure of gases</v>
      </c>
      <c r="Q67" s="49" t="str">
        <f t="shared" si="65"/>
        <v>volume, temperature, pressure of gases</v>
      </c>
      <c r="R67" s="9" t="str">
        <f t="shared" si="66"/>
        <v>volume, temperature, pressure of gases</v>
      </c>
      <c r="S67" s="50" t="str">
        <f t="shared" si="67"/>
        <v>volume, temperature, pressure of gases</v>
      </c>
      <c r="T67" s="45">
        <f>EQUAT!K40</f>
        <v>0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6d</v>
      </c>
      <c r="B68" s="18">
        <f>'Class Results'!V71</f>
        <v>0</v>
      </c>
      <c r="C68" s="18">
        <f>EQUAT!I41</f>
        <v>3</v>
      </c>
      <c r="D68" s="33" t="str">
        <f t="shared" si="17"/>
        <v>Le Chatelier principle</v>
      </c>
      <c r="E68" s="33" t="str">
        <f t="shared" si="18"/>
        <v>Le Chatelier principle</v>
      </c>
      <c r="F68" s="33" t="str">
        <f t="shared" si="19"/>
        <v>Le Chatelier principle</v>
      </c>
      <c r="G68" s="33">
        <f t="shared" si="20"/>
        <v>0</v>
      </c>
      <c r="H68" s="33">
        <f t="shared" si="57"/>
        <v>0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Le Chatelier principle</v>
      </c>
      <c r="Q68" s="49" t="str">
        <f t="shared" si="65"/>
        <v>Le Chatelier principle</v>
      </c>
      <c r="R68" s="9" t="str">
        <f t="shared" si="66"/>
        <v>Le Chatelier principle</v>
      </c>
      <c r="S68" s="50">
        <f t="shared" si="67"/>
        <v>0</v>
      </c>
      <c r="T68" s="45">
        <f>EQUAT!K41</f>
        <v>0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0</v>
      </c>
      <c r="AF68" s="182">
        <f t="shared" ref="AF68:AF131" si="76">COUNTIF($P$3:$AA$90,AD68)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5</v>
      </c>
      <c r="AV68" s="109">
        <f t="shared" si="31"/>
        <v>0</v>
      </c>
    </row>
    <row r="69" spans="1:48" x14ac:dyDescent="0.25">
      <c r="A69" s="8" t="str">
        <f>EQUAT!H42</f>
        <v>6e</v>
      </c>
      <c r="B69" s="18">
        <f>'Class Results'!V72</f>
        <v>0</v>
      </c>
      <c r="C69" s="18">
        <f>EQUAT!I42</f>
        <v>3</v>
      </c>
      <c r="D69" s="33" t="str">
        <f t="shared" si="17"/>
        <v>collision theory</v>
      </c>
      <c r="E69" s="33" t="str">
        <f t="shared" si="18"/>
        <v>collision theory</v>
      </c>
      <c r="F69" s="33" t="str">
        <f t="shared" si="19"/>
        <v>collision theory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collision theory</v>
      </c>
      <c r="Q69" s="49" t="str">
        <f t="shared" si="65"/>
        <v>collision theory</v>
      </c>
      <c r="R69" s="9" t="str">
        <f t="shared" si="66"/>
        <v>collision theory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6fi</v>
      </c>
      <c r="B70" s="18">
        <f>'Class Results'!V73</f>
        <v>0</v>
      </c>
      <c r="C70" s="18">
        <f>EQUAT!I43</f>
        <v>6</v>
      </c>
      <c r="D70" s="33" t="str">
        <f t="shared" si="17"/>
        <v>IR</v>
      </c>
      <c r="E70" s="33" t="str">
        <f t="shared" si="18"/>
        <v>IR</v>
      </c>
      <c r="F70" s="33" t="str">
        <f t="shared" si="19"/>
        <v>IR</v>
      </c>
      <c r="G70" s="33" t="str">
        <f t="shared" si="20"/>
        <v>IR</v>
      </c>
      <c r="H70" s="33" t="str">
        <f t="shared" si="57"/>
        <v>HNMR</v>
      </c>
      <c r="I70" s="33" t="str">
        <f t="shared" si="58"/>
        <v>HNMR</v>
      </c>
      <c r="J70" s="33" t="str">
        <f t="shared" si="59"/>
        <v>HNMR</v>
      </c>
      <c r="K70" s="33" t="str">
        <f t="shared" si="60"/>
        <v>HNMR</v>
      </c>
      <c r="L70" s="33" t="str">
        <f t="shared" si="61"/>
        <v>semi-structural formula</v>
      </c>
      <c r="M70" s="33" t="str">
        <f t="shared" si="62"/>
        <v>semi-structural formula</v>
      </c>
      <c r="N70" s="33" t="str">
        <f t="shared" si="63"/>
        <v>semi-structural formula</v>
      </c>
      <c r="O70" s="33" t="str">
        <f t="shared" si="64"/>
        <v>semi-structural formula</v>
      </c>
      <c r="P70" s="72" t="str">
        <f>EQUAT!J43</f>
        <v>IR</v>
      </c>
      <c r="Q70" s="49" t="str">
        <f t="shared" si="65"/>
        <v>IR</v>
      </c>
      <c r="R70" s="9" t="str">
        <f t="shared" si="66"/>
        <v>IR</v>
      </c>
      <c r="S70" s="50" t="str">
        <f t="shared" si="67"/>
        <v>IR</v>
      </c>
      <c r="T70" s="45" t="str">
        <f>EQUAT!K43</f>
        <v>HNMR</v>
      </c>
      <c r="U70" s="56" t="str">
        <f t="shared" si="68"/>
        <v>HNMR</v>
      </c>
      <c r="V70" s="10" t="str">
        <f t="shared" si="69"/>
        <v>HNMR</v>
      </c>
      <c r="W70" s="57" t="str">
        <f t="shared" si="70"/>
        <v>HNMR</v>
      </c>
      <c r="X70" s="45" t="str">
        <f>EQUAT!L43</f>
        <v>semi-structural formula</v>
      </c>
      <c r="Y70" s="63" t="str">
        <f t="shared" si="71"/>
        <v>semi-structural formula</v>
      </c>
      <c r="Z70" s="11" t="str">
        <f t="shared" si="72"/>
        <v>semi-structural formula</v>
      </c>
      <c r="AA70" s="64" t="str">
        <f t="shared" si="73"/>
        <v>semi-structural formula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1</v>
      </c>
      <c r="AF70" s="182">
        <f t="shared" si="76"/>
        <v>1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6fii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organic reaction pathways</v>
      </c>
      <c r="E71" s="33" t="str">
        <f t="shared" ref="E71:E88" si="84">IF($B71&lt;($C71-1),P71,0)</f>
        <v>organic reaction pathways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organic reaction pathways</v>
      </c>
      <c r="Q71" s="49" t="str">
        <f t="shared" si="65"/>
        <v>organic reaction pathways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6gi</v>
      </c>
      <c r="B72" s="18">
        <f>'Class Results'!V75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 t="str">
        <f t="shared" si="57"/>
        <v>ethanol production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 t="str">
        <f>EQUAT!K45</f>
        <v>ethanol production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5</v>
      </c>
      <c r="AF72" s="182">
        <f t="shared" si="76"/>
        <v>5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1</v>
      </c>
      <c r="AV72" s="109">
        <f t="shared" si="82"/>
        <v>0</v>
      </c>
    </row>
    <row r="73" spans="1:48" x14ac:dyDescent="0.25">
      <c r="A73" s="8" t="str">
        <f>EQUAT!H46</f>
        <v>6gii</v>
      </c>
      <c r="B73" s="18">
        <f>'Class Results'!V76</f>
        <v>0</v>
      </c>
      <c r="C73" s="18">
        <f>EQUAT!I46</f>
        <v>3</v>
      </c>
      <c r="D73" s="33" t="str">
        <f t="shared" si="83"/>
        <v>properties of organic compounds</v>
      </c>
      <c r="E73" s="33" t="str">
        <f t="shared" si="84"/>
        <v>properties of organic compounds</v>
      </c>
      <c r="F73" s="33" t="str">
        <f t="shared" si="85"/>
        <v>properties of organic compounds</v>
      </c>
      <c r="G73" s="33">
        <f t="shared" si="86"/>
        <v>0</v>
      </c>
      <c r="H73" s="33" t="str">
        <f t="shared" si="57"/>
        <v>ethanol production</v>
      </c>
      <c r="I73" s="33" t="str">
        <f t="shared" si="58"/>
        <v>ethanol production</v>
      </c>
      <c r="J73" s="33" t="str">
        <f t="shared" si="59"/>
        <v>ethanol production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properties of organic compounds</v>
      </c>
      <c r="Q73" s="49" t="str">
        <f t="shared" si="65"/>
        <v>properties of organic compounds</v>
      </c>
      <c r="R73" s="9" t="str">
        <f t="shared" si="66"/>
        <v>properties of organic compounds</v>
      </c>
      <c r="S73" s="50">
        <f t="shared" si="67"/>
        <v>0</v>
      </c>
      <c r="T73" s="45" t="str">
        <f>EQUAT!K46</f>
        <v>ethanol production</v>
      </c>
      <c r="U73" s="56" t="str">
        <f t="shared" si="68"/>
        <v>ethanol production</v>
      </c>
      <c r="V73" s="10" t="str">
        <f t="shared" si="69"/>
        <v>ethanol production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6giii</v>
      </c>
      <c r="B74" s="18">
        <f>'Class Results'!V77</f>
        <v>0</v>
      </c>
      <c r="C74" s="18">
        <f>EQUAT!I47</f>
        <v>1</v>
      </c>
      <c r="D74" s="33" t="str">
        <f t="shared" si="83"/>
        <v>chemical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>ethanol production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chemical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>ethanol production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5</v>
      </c>
      <c r="AV74" s="109">
        <f t="shared" si="82"/>
        <v>0</v>
      </c>
    </row>
    <row r="75" spans="1:48" x14ac:dyDescent="0.25">
      <c r="A75" s="8" t="str">
        <f>EQUAT!H48</f>
        <v>6hi</v>
      </c>
      <c r="B75" s="18">
        <f>'Class Results'!V78</f>
        <v>0</v>
      </c>
      <c r="C75" s="18">
        <f>EQUAT!I48</f>
        <v>1</v>
      </c>
      <c r="D75" s="33" t="str">
        <f t="shared" si="83"/>
        <v>chemical principles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chemical principles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5</v>
      </c>
      <c r="AF75" s="179">
        <f t="shared" si="76"/>
        <v>5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6hii</v>
      </c>
      <c r="B76" s="18">
        <f>'Class Results'!V79</f>
        <v>0</v>
      </c>
      <c r="C76" s="18">
        <f>EQUAT!I49</f>
        <v>1</v>
      </c>
      <c r="D76" s="33" t="str">
        <f t="shared" si="83"/>
        <v>half, overall equations fuel cell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7a</v>
      </c>
      <c r="B77" s="18">
        <f>'Class Results'!V80</f>
        <v>0</v>
      </c>
      <c r="C77" s="18">
        <f>EQUAT!I50</f>
        <v>5</v>
      </c>
      <c r="D77" s="33" t="str">
        <f t="shared" si="83"/>
        <v>predicting redox products</v>
      </c>
      <c r="E77" s="33" t="str">
        <f t="shared" si="84"/>
        <v>predicting redox products</v>
      </c>
      <c r="F77" s="33" t="str">
        <f t="shared" si="85"/>
        <v>predicting redox products</v>
      </c>
      <c r="G77" s="33" t="str">
        <f t="shared" si="86"/>
        <v>predicting redox products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predicting redox products</v>
      </c>
      <c r="Q77" s="49" t="str">
        <f t="shared" si="65"/>
        <v>predicting redox products</v>
      </c>
      <c r="R77" s="9" t="str">
        <f t="shared" si="66"/>
        <v>predicting redox products</v>
      </c>
      <c r="S77" s="50" t="str">
        <f t="shared" si="67"/>
        <v>predicting redox products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5</v>
      </c>
      <c r="AV77" s="109">
        <f t="shared" si="82"/>
        <v>0</v>
      </c>
    </row>
    <row r="78" spans="1:48" x14ac:dyDescent="0.25">
      <c r="A78" s="8" t="str">
        <f>EQUAT!H51</f>
        <v>7b</v>
      </c>
      <c r="B78" s="18">
        <f>'Class Results'!V81</f>
        <v>0</v>
      </c>
      <c r="C78" s="18">
        <f>EQUAT!I51</f>
        <v>2</v>
      </c>
      <c r="D78" s="33" t="str">
        <f t="shared" si="83"/>
        <v>predicting redox products</v>
      </c>
      <c r="E78" s="33" t="str">
        <f t="shared" si="84"/>
        <v>predicting redox products</v>
      </c>
      <c r="F78" s="33">
        <f t="shared" si="85"/>
        <v>0</v>
      </c>
      <c r="G78" s="33">
        <f t="shared" si="86"/>
        <v>0</v>
      </c>
      <c r="H78" s="33" t="str">
        <f t="shared" si="57"/>
        <v>electrochemical series</v>
      </c>
      <c r="I78" s="33" t="str">
        <f t="shared" si="58"/>
        <v>electrochemical series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predicting redox products</v>
      </c>
      <c r="Q78" s="49" t="str">
        <f t="shared" si="65"/>
        <v>predicting redox products</v>
      </c>
      <c r="R78" s="9">
        <f t="shared" si="66"/>
        <v>0</v>
      </c>
      <c r="S78" s="50">
        <f t="shared" si="67"/>
        <v>0</v>
      </c>
      <c r="T78" s="45" t="str">
        <f>EQUAT!K51</f>
        <v>electrochemical series</v>
      </c>
      <c r="U78" s="56" t="str">
        <f t="shared" si="68"/>
        <v>electrochemical series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7c</v>
      </c>
      <c r="B79" s="18">
        <f>'Class Results'!V82</f>
        <v>0</v>
      </c>
      <c r="C79" s="18">
        <f>EQUAT!I52</f>
        <v>1</v>
      </c>
      <c r="D79" s="33" t="str">
        <f t="shared" si="83"/>
        <v>limitations of predictions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limitations of predictions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8ai</v>
      </c>
      <c r="B80" s="18">
        <f>'Class Results'!V83</f>
        <v>0</v>
      </c>
      <c r="C80" s="18">
        <f>EQUAT!I53</f>
        <v>1</v>
      </c>
      <c r="D80" s="33" t="str">
        <f t="shared" si="83"/>
        <v>biochemical fuel production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biochemical fuel production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8aii</v>
      </c>
      <c r="B81" s="18">
        <f>'Class Results'!V84</f>
        <v>0</v>
      </c>
      <c r="C81" s="18">
        <f>EQUAT!I54</f>
        <v>1</v>
      </c>
      <c r="D81" s="33" t="str">
        <f t="shared" si="83"/>
        <v>biochemical fuel production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biochemical fuel production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4</v>
      </c>
      <c r="AF81" s="182">
        <f t="shared" si="76"/>
        <v>4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8bi</v>
      </c>
      <c r="B82" s="18">
        <f>'Class Results'!V85</f>
        <v>0</v>
      </c>
      <c r="C82" s="18">
        <f>EQUAT!I55</f>
        <v>1</v>
      </c>
      <c r="D82" s="33" t="str">
        <f t="shared" si="83"/>
        <v>biodiesel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>systematic name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 t="str">
        <f t="shared" si="61"/>
        <v>semi-structural formula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biodiesel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>systematic name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 t="str">
        <f>EQUAT!L55</f>
        <v>semi-structural formula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4</v>
      </c>
      <c r="AF82" s="182">
        <f t="shared" si="76"/>
        <v>4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8bii</v>
      </c>
      <c r="B83" s="18">
        <f>'Class Results'!V86</f>
        <v>0</v>
      </c>
      <c r="C83" s="18">
        <f>EQUAT!I56</f>
        <v>1</v>
      </c>
      <c r="D83" s="33" t="str">
        <f t="shared" si="83"/>
        <v>biodiesel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 t="str">
        <f t="shared" si="57"/>
        <v>systematic name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 t="str">
        <f t="shared" si="61"/>
        <v>molecular formula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biodiesel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 t="str">
        <f>EQUAT!K56</f>
        <v>systematic name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 t="str">
        <f>EQUAT!L56</f>
        <v>molecular formula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4</v>
      </c>
      <c r="AV83" s="109">
        <f t="shared" si="82"/>
        <v>0</v>
      </c>
    </row>
    <row r="84" spans="1:48" x14ac:dyDescent="0.25">
      <c r="A84" s="8" t="str">
        <f>EQUAT!H57</f>
        <v>8biii</v>
      </c>
      <c r="B84" s="18">
        <f>'Class Results'!V87</f>
        <v>0</v>
      </c>
      <c r="C84" s="18">
        <f>EQUAT!I57</f>
        <v>2</v>
      </c>
      <c r="D84" s="33" t="str">
        <f t="shared" si="83"/>
        <v>biodiesel</v>
      </c>
      <c r="E84" s="33" t="str">
        <f t="shared" si="84"/>
        <v>biodiesel</v>
      </c>
      <c r="F84" s="33">
        <f t="shared" si="85"/>
        <v>0</v>
      </c>
      <c r="G84" s="33">
        <f t="shared" si="86"/>
        <v>0</v>
      </c>
      <c r="H84" s="33" t="str">
        <f t="shared" si="57"/>
        <v>semi-structural formula</v>
      </c>
      <c r="I84" s="33" t="str">
        <f t="shared" si="58"/>
        <v>semi-structural formula</v>
      </c>
      <c r="J84" s="33">
        <f t="shared" si="59"/>
        <v>0</v>
      </c>
      <c r="K84" s="33">
        <f t="shared" si="60"/>
        <v>0</v>
      </c>
      <c r="L84" s="33" t="str">
        <f t="shared" si="61"/>
        <v>semi-structural formula</v>
      </c>
      <c r="M84" s="33" t="str">
        <f t="shared" si="62"/>
        <v>semi-structural formula</v>
      </c>
      <c r="N84" s="33">
        <f t="shared" si="63"/>
        <v>0</v>
      </c>
      <c r="O84" s="33">
        <f t="shared" si="64"/>
        <v>0</v>
      </c>
      <c r="P84" s="72" t="str">
        <f>EQUAT!J57</f>
        <v>biodiesel</v>
      </c>
      <c r="Q84" s="49" t="str">
        <f t="shared" si="65"/>
        <v>biodiesel</v>
      </c>
      <c r="R84" s="9">
        <f t="shared" si="66"/>
        <v>0</v>
      </c>
      <c r="S84" s="50">
        <f t="shared" si="67"/>
        <v>0</v>
      </c>
      <c r="T84" s="45" t="str">
        <f>EQUAT!K57</f>
        <v>semi-structural formula</v>
      </c>
      <c r="U84" s="56" t="str">
        <f t="shared" si="68"/>
        <v>semi-structural formula</v>
      </c>
      <c r="V84" s="10">
        <f t="shared" si="69"/>
        <v>0</v>
      </c>
      <c r="W84" s="57">
        <f t="shared" si="70"/>
        <v>0</v>
      </c>
      <c r="X84" s="45" t="str">
        <f>EQUAT!L57</f>
        <v>semi-structural formula</v>
      </c>
      <c r="Y84" s="63" t="str">
        <f t="shared" si="71"/>
        <v>semi-structural formula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4</v>
      </c>
      <c r="AV84" s="109">
        <f t="shared" si="82"/>
        <v>0</v>
      </c>
    </row>
    <row r="85" spans="1:48" x14ac:dyDescent="0.25">
      <c r="A85" s="8" t="str">
        <f>EQUAT!H58</f>
        <v>8c</v>
      </c>
      <c r="B85" s="18">
        <f>'Class Results'!V88</f>
        <v>0</v>
      </c>
      <c r="C85" s="18">
        <f>EQUAT!I58</f>
        <v>3</v>
      </c>
      <c r="D85" s="33" t="str">
        <f t="shared" si="83"/>
        <v>calc delta H from chemical equations</v>
      </c>
      <c r="E85" s="33" t="str">
        <f t="shared" si="84"/>
        <v>calc delta H from chemical equations</v>
      </c>
      <c r="F85" s="33" t="str">
        <f t="shared" si="85"/>
        <v>calc delta H from chemical equations</v>
      </c>
      <c r="G85" s="33">
        <f t="shared" si="86"/>
        <v>0</v>
      </c>
      <c r="H85" s="33" t="str">
        <f t="shared" si="57"/>
        <v>chemical equations</v>
      </c>
      <c r="I85" s="33" t="str">
        <f t="shared" si="58"/>
        <v>chemical equations</v>
      </c>
      <c r="J85" s="33" t="str">
        <f t="shared" si="59"/>
        <v>chemical equations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 delta H from chemical equations</v>
      </c>
      <c r="Q85" s="49" t="str">
        <f t="shared" si="65"/>
        <v>calc delta H from chemical equations</v>
      </c>
      <c r="R85" s="9" t="str">
        <f t="shared" si="66"/>
        <v>calc delta H from chemical equations</v>
      </c>
      <c r="S85" s="50">
        <f t="shared" si="67"/>
        <v>0</v>
      </c>
      <c r="T85" s="45" t="str">
        <f>EQUAT!K58</f>
        <v>chemical equations</v>
      </c>
      <c r="U85" s="56" t="str">
        <f t="shared" si="68"/>
        <v>chemical equations</v>
      </c>
      <c r="V85" s="10" t="str">
        <f t="shared" si="69"/>
        <v>chemical equations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1</v>
      </c>
      <c r="AF85" s="179">
        <f t="shared" si="76"/>
        <v>1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8di</v>
      </c>
      <c r="B86" s="18">
        <f>'Class Results'!V89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8dii</v>
      </c>
      <c r="B87" s="18">
        <f>'Class Results'!V90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1</v>
      </c>
      <c r="AV87" s="109">
        <f t="shared" si="82"/>
        <v>0</v>
      </c>
    </row>
    <row r="88" spans="1:48" x14ac:dyDescent="0.25">
      <c r="A88" s="8">
        <f>EQUAT!H61</f>
        <v>0</v>
      </c>
      <c r="B88" s="18">
        <f>'Class Results'!V91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Results'!V92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2</v>
      </c>
      <c r="AF90" s="182">
        <f t="shared" si="76"/>
        <v>2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4</v>
      </c>
      <c r="AF91" s="182">
        <f t="shared" si="76"/>
        <v>4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5</v>
      </c>
      <c r="AF92" s="182">
        <f t="shared" si="76"/>
        <v>5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2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4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5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5</v>
      </c>
      <c r="AF98" s="176">
        <f t="shared" si="76"/>
        <v>5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5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0</v>
      </c>
      <c r="AF103" s="176">
        <f t="shared" si="76"/>
        <v>0</v>
      </c>
      <c r="AG103" s="177">
        <f t="shared" si="77"/>
        <v>0</v>
      </c>
      <c r="AH103" s="175" t="str">
        <f t="shared" si="78"/>
        <v>not assessed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5</v>
      </c>
      <c r="AF104" s="171">
        <f t="shared" si="76"/>
        <v>5</v>
      </c>
      <c r="AG104" s="149">
        <f t="shared" si="77"/>
        <v>0</v>
      </c>
      <c r="AH104" s="153">
        <f t="shared" si="78"/>
        <v>0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0</v>
      </c>
      <c r="AV105" s="109" t="str">
        <f t="shared" si="82"/>
        <v>not assessed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2</v>
      </c>
      <c r="AF111" s="176">
        <f t="shared" si="76"/>
        <v>2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3</v>
      </c>
      <c r="AF113" s="176">
        <f t="shared" si="76"/>
        <v>3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8</v>
      </c>
      <c r="AF121" s="176">
        <f t="shared" si="76"/>
        <v>8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8</v>
      </c>
      <c r="AF123" s="171">
        <f t="shared" si="76"/>
        <v>8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5</v>
      </c>
      <c r="AF125" s="171">
        <f t="shared" si="76"/>
        <v>5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5</v>
      </c>
      <c r="AF126" s="171">
        <f t="shared" si="76"/>
        <v>5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10</v>
      </c>
      <c r="AF129" s="176">
        <f t="shared" si="76"/>
        <v>10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6</v>
      </c>
      <c r="AF130" s="176">
        <f t="shared" si="76"/>
        <v>6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1</v>
      </c>
      <c r="AF134" s="171">
        <f t="shared" si="89"/>
        <v>1</v>
      </c>
      <c r="AG134" s="149">
        <f t="shared" si="90"/>
        <v>0</v>
      </c>
      <c r="AH134" s="153">
        <f t="shared" si="91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0</v>
      </c>
      <c r="AF135" s="171">
        <f t="shared" si="89"/>
        <v>0</v>
      </c>
      <c r="AG135" s="149">
        <f t="shared" si="90"/>
        <v>0</v>
      </c>
      <c r="AH135" s="153" t="str">
        <f t="shared" si="91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1</v>
      </c>
      <c r="AF138" s="171">
        <f t="shared" si="89"/>
        <v>1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1</v>
      </c>
      <c r="AF140" s="176">
        <f t="shared" si="89"/>
        <v>1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1</v>
      </c>
      <c r="AF141" s="176">
        <f t="shared" si="89"/>
        <v>1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2</v>
      </c>
      <c r="AF145" s="171">
        <f t="shared" si="89"/>
        <v>2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4</v>
      </c>
      <c r="AF147" s="171">
        <f t="shared" si="89"/>
        <v>4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2</v>
      </c>
      <c r="AF152" s="171">
        <f t="shared" si="89"/>
        <v>2</v>
      </c>
      <c r="AG152" s="149">
        <f t="shared" si="90"/>
        <v>0</v>
      </c>
      <c r="AH152" s="153">
        <f t="shared" si="91"/>
        <v>0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8</v>
      </c>
      <c r="AF153" s="171">
        <f t="shared" si="89"/>
        <v>8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ST6</vt:lpstr>
      <vt:lpstr>ST7</vt:lpstr>
      <vt:lpstr>ST5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2014-11-27T10:37:05Z</cp:lastPrinted>
  <dcterms:created xsi:type="dcterms:W3CDTF">2013-02-13T09:12:55Z</dcterms:created>
  <dcterms:modified xsi:type="dcterms:W3CDTF">2014-11-27T10:45:07Z</dcterms:modified>
</cp:coreProperties>
</file>